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30860" windowHeight="11820"/>
  </bookViews>
  <sheets>
    <sheet name="Sheet1" sheetId="1" r:id="rId1"/>
    <sheet name="Sheet2" sheetId="2" r:id="rId2"/>
    <sheet name="Sheet3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7" name="ID_96168C284602456BB32D2FE8A1FD3703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1695450" y="7658100"/>
          <a:ext cx="96266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D3ABCF34FD8A482DB43800A0A6E15083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1695450" y="6362700"/>
          <a:ext cx="10960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A2F327790BE44B798BEB5ABB5B610716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1695450" y="5067300"/>
          <a:ext cx="148590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8688E6884BAA4AD7A397341E87259200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1695450" y="3590925"/>
          <a:ext cx="2010410" cy="1743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C2A65E34C90C4D9081956BAF0A9E9794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1695450" y="2295525"/>
          <a:ext cx="10287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9D4957D29489472797EAFEC4F42DB803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1695450" y="819150"/>
          <a:ext cx="164846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A7516902E977476BB5F9CDC24AC96841"/>
        <xdr:cNvPicPr>
          <a:picLocks noChangeAspect="1"/>
        </xdr:cNvPicPr>
      </xdr:nvPicPr>
      <xdr:blipFill>
        <a:blip r:embed="rId8" r:link="rId2"/>
        <a:stretch>
          <a:fillRect/>
        </a:stretch>
      </xdr:blipFill>
      <xdr:spPr>
        <a:xfrm>
          <a:off x="1857375" y="52165885"/>
          <a:ext cx="1362710" cy="125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D8D601D971EB47DE82E4BAC78D149421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1857375" y="50641885"/>
          <a:ext cx="1019810" cy="10198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28145CF40FED48BE8CA8A3A65FC20B59"/>
        <xdr:cNvPicPr>
          <a:picLocks noChangeAspect="1"/>
        </xdr:cNvPicPr>
      </xdr:nvPicPr>
      <xdr:blipFill>
        <a:blip r:embed="rId10" r:link="rId2"/>
        <a:stretch>
          <a:fillRect/>
        </a:stretch>
      </xdr:blipFill>
      <xdr:spPr>
        <a:xfrm>
          <a:off x="1857375" y="49117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A1D025B23E10400A96C2F98940AA61DC"/>
        <xdr:cNvPicPr>
          <a:picLocks noChangeAspect="1"/>
        </xdr:cNvPicPr>
      </xdr:nvPicPr>
      <xdr:blipFill>
        <a:blip r:embed="rId11" r:link="rId2"/>
        <a:stretch>
          <a:fillRect/>
        </a:stretch>
      </xdr:blipFill>
      <xdr:spPr>
        <a:xfrm>
          <a:off x="1857375" y="47593885"/>
          <a:ext cx="9817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D9D734AB54654F039BEE76767C43AB6B"/>
        <xdr:cNvPicPr>
          <a:picLocks noChangeAspect="1"/>
        </xdr:cNvPicPr>
      </xdr:nvPicPr>
      <xdr:blipFill>
        <a:blip r:embed="rId12" r:link="rId2"/>
        <a:stretch>
          <a:fillRect/>
        </a:stretch>
      </xdr:blipFill>
      <xdr:spPr>
        <a:xfrm>
          <a:off x="1857375" y="46069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EE7128C9FBBB43038363B19762CC6532"/>
        <xdr:cNvPicPr>
          <a:picLocks noChangeAspect="1"/>
        </xdr:cNvPicPr>
      </xdr:nvPicPr>
      <xdr:blipFill>
        <a:blip r:embed="rId13" r:link="rId2"/>
        <a:stretch>
          <a:fillRect/>
        </a:stretch>
      </xdr:blipFill>
      <xdr:spPr>
        <a:xfrm>
          <a:off x="1857375" y="44545885"/>
          <a:ext cx="97155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42C00C90940A4999B159E24883D1321F"/>
        <xdr:cNvPicPr>
          <a:picLocks noChangeAspect="1"/>
        </xdr:cNvPicPr>
      </xdr:nvPicPr>
      <xdr:blipFill>
        <a:blip r:embed="rId14" r:link="rId2"/>
        <a:stretch>
          <a:fillRect/>
        </a:stretch>
      </xdr:blipFill>
      <xdr:spPr>
        <a:xfrm>
          <a:off x="1857375" y="43021885"/>
          <a:ext cx="1066800" cy="106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5262B3127C9647C38F9A1DC8E2724C89"/>
        <xdr:cNvPicPr>
          <a:picLocks noChangeAspect="1"/>
        </xdr:cNvPicPr>
      </xdr:nvPicPr>
      <xdr:blipFill>
        <a:blip r:embed="rId15" r:link="rId2"/>
        <a:stretch>
          <a:fillRect/>
        </a:stretch>
      </xdr:blipFill>
      <xdr:spPr>
        <a:xfrm>
          <a:off x="1857375" y="41497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2E0DDFCFBC374A95AB8C6374DC48123D"/>
        <xdr:cNvPicPr>
          <a:picLocks noChangeAspect="1"/>
        </xdr:cNvPicPr>
      </xdr:nvPicPr>
      <xdr:blipFill>
        <a:blip r:embed="rId16" r:link="rId2"/>
        <a:stretch>
          <a:fillRect/>
        </a:stretch>
      </xdr:blipFill>
      <xdr:spPr>
        <a:xfrm>
          <a:off x="1857375" y="39973885"/>
          <a:ext cx="1019810" cy="1009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0A5678B5C54F4088955333770EC46BA1"/>
        <xdr:cNvPicPr>
          <a:picLocks noChangeAspect="1"/>
        </xdr:cNvPicPr>
      </xdr:nvPicPr>
      <xdr:blipFill>
        <a:blip r:embed="rId17" r:link="rId2"/>
        <a:stretch>
          <a:fillRect/>
        </a:stretch>
      </xdr:blipFill>
      <xdr:spPr>
        <a:xfrm>
          <a:off x="1857375" y="38449885"/>
          <a:ext cx="1143000" cy="114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784FE4C7B37C4ED68ECF387D97A261DB"/>
        <xdr:cNvPicPr>
          <a:picLocks noChangeAspect="1"/>
        </xdr:cNvPicPr>
      </xdr:nvPicPr>
      <xdr:blipFill>
        <a:blip r:embed="rId18" r:link="rId2"/>
        <a:stretch>
          <a:fillRect/>
        </a:stretch>
      </xdr:blipFill>
      <xdr:spPr>
        <a:xfrm>
          <a:off x="1857375" y="35401885"/>
          <a:ext cx="2010410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991BF3C98E904082A328EC06EE310DC0"/>
        <xdr:cNvPicPr>
          <a:picLocks noChangeAspect="1"/>
        </xdr:cNvPicPr>
      </xdr:nvPicPr>
      <xdr:blipFill>
        <a:blip r:embed="rId19" r:link="rId2"/>
        <a:stretch>
          <a:fillRect/>
        </a:stretch>
      </xdr:blipFill>
      <xdr:spPr>
        <a:xfrm>
          <a:off x="1857375" y="33877885"/>
          <a:ext cx="1210310" cy="11531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E9737448511E470E80751CAF60190AA3"/>
        <xdr:cNvPicPr>
          <a:picLocks noChangeAspect="1"/>
        </xdr:cNvPicPr>
      </xdr:nvPicPr>
      <xdr:blipFill>
        <a:blip r:embed="rId20" r:link="rId2"/>
        <a:stretch>
          <a:fillRect/>
        </a:stretch>
      </xdr:blipFill>
      <xdr:spPr>
        <a:xfrm>
          <a:off x="1857375" y="32353885"/>
          <a:ext cx="1219200" cy="12103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7A319E18D8A04AA29A853B2F2E460871"/>
        <xdr:cNvPicPr>
          <a:picLocks noChangeAspect="1"/>
        </xdr:cNvPicPr>
      </xdr:nvPicPr>
      <xdr:blipFill>
        <a:blip r:embed="rId21" r:link="rId2"/>
        <a:stretch>
          <a:fillRect/>
        </a:stretch>
      </xdr:blipFill>
      <xdr:spPr>
        <a:xfrm>
          <a:off x="1857375" y="17621885"/>
          <a:ext cx="9334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4FE5B7A3AF0C456D92FC1A00AFBDE8A5"/>
        <xdr:cNvPicPr>
          <a:picLocks noChangeAspect="1"/>
        </xdr:cNvPicPr>
      </xdr:nvPicPr>
      <xdr:blipFill>
        <a:blip r:embed="rId22" r:link="rId2"/>
        <a:stretch>
          <a:fillRect/>
        </a:stretch>
      </xdr:blipFill>
      <xdr:spPr>
        <a:xfrm>
          <a:off x="1857375" y="19653885"/>
          <a:ext cx="12484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263AAEFCADD2492A86A38F627D5D5F79"/>
        <xdr:cNvPicPr>
          <a:picLocks noChangeAspect="1"/>
        </xdr:cNvPicPr>
      </xdr:nvPicPr>
      <xdr:blipFill>
        <a:blip r:embed="rId23" r:link="rId2"/>
        <a:stretch>
          <a:fillRect/>
        </a:stretch>
      </xdr:blipFill>
      <xdr:spPr>
        <a:xfrm>
          <a:off x="1857375" y="21177885"/>
          <a:ext cx="9817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59B940DF26CD46C1ADF9C6C867A5F7F1"/>
        <xdr:cNvPicPr>
          <a:picLocks noChangeAspect="1"/>
        </xdr:cNvPicPr>
      </xdr:nvPicPr>
      <xdr:blipFill>
        <a:blip r:embed="rId24" r:link="rId2"/>
        <a:stretch>
          <a:fillRect/>
        </a:stretch>
      </xdr:blipFill>
      <xdr:spPr>
        <a:xfrm>
          <a:off x="1857375" y="22701885"/>
          <a:ext cx="1047750" cy="1047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8064C78CF41C4CFCA9C7ACB1C3BBB4B3"/>
        <xdr:cNvPicPr>
          <a:picLocks noChangeAspect="1"/>
        </xdr:cNvPicPr>
      </xdr:nvPicPr>
      <xdr:blipFill>
        <a:blip r:embed="rId25" r:link="rId2"/>
        <a:stretch>
          <a:fillRect/>
        </a:stretch>
      </xdr:blipFill>
      <xdr:spPr>
        <a:xfrm>
          <a:off x="1857375" y="24733885"/>
          <a:ext cx="10096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D008B5B9A09A461BBFC21F5271B5C1BB"/>
        <xdr:cNvPicPr>
          <a:picLocks noChangeAspect="1"/>
        </xdr:cNvPicPr>
      </xdr:nvPicPr>
      <xdr:blipFill>
        <a:blip r:embed="rId26" r:link="rId2"/>
        <a:stretch>
          <a:fillRect/>
        </a:stretch>
      </xdr:blipFill>
      <xdr:spPr>
        <a:xfrm>
          <a:off x="1857375" y="26765885"/>
          <a:ext cx="1000760" cy="10007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CA6BFDD3EE004AD9813B75B7B781055A"/>
        <xdr:cNvPicPr>
          <a:picLocks noChangeAspect="1"/>
        </xdr:cNvPicPr>
      </xdr:nvPicPr>
      <xdr:blipFill>
        <a:blip r:embed="rId27" r:link="rId2"/>
        <a:stretch>
          <a:fillRect/>
        </a:stretch>
      </xdr:blipFill>
      <xdr:spPr>
        <a:xfrm>
          <a:off x="1857375" y="28289885"/>
          <a:ext cx="9906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EE5DDF8299F54B4E802819705EC46C31"/>
        <xdr:cNvPicPr>
          <a:picLocks noChangeAspect="1"/>
        </xdr:cNvPicPr>
      </xdr:nvPicPr>
      <xdr:blipFill>
        <a:blip r:embed="rId28" r:link="rId2"/>
        <a:stretch>
          <a:fillRect/>
        </a:stretch>
      </xdr:blipFill>
      <xdr:spPr>
        <a:xfrm>
          <a:off x="1857375" y="29813885"/>
          <a:ext cx="165735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779A50F7615546CFB4245F703BF161B4"/>
        <xdr:cNvPicPr>
          <a:picLocks noChangeAspect="1"/>
        </xdr:cNvPicPr>
      </xdr:nvPicPr>
      <xdr:blipFill>
        <a:blip r:embed="rId29" r:link="rId2"/>
        <a:stretch>
          <a:fillRect/>
        </a:stretch>
      </xdr:blipFill>
      <xdr:spPr>
        <a:xfrm>
          <a:off x="1857375" y="55213885"/>
          <a:ext cx="10858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EF48453C042E4D99958A32329F6D1BF9"/>
        <xdr:cNvPicPr>
          <a:picLocks noChangeAspect="1"/>
        </xdr:cNvPicPr>
      </xdr:nvPicPr>
      <xdr:blipFill>
        <a:blip r:embed="rId30" r:link="rId2"/>
        <a:stretch>
          <a:fillRect/>
        </a:stretch>
      </xdr:blipFill>
      <xdr:spPr>
        <a:xfrm>
          <a:off x="1857375" y="56737885"/>
          <a:ext cx="10198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28B8BDC3C24548E6AAAC81FB5DFA1572"/>
        <xdr:cNvPicPr>
          <a:picLocks noChangeAspect="1"/>
        </xdr:cNvPicPr>
      </xdr:nvPicPr>
      <xdr:blipFill>
        <a:blip r:embed="rId31" r:link="rId2"/>
        <a:stretch>
          <a:fillRect/>
        </a:stretch>
      </xdr:blipFill>
      <xdr:spPr>
        <a:xfrm>
          <a:off x="1857375" y="69577585"/>
          <a:ext cx="10096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008FC0D3BF784D958CA5790D5189614A"/>
        <xdr:cNvPicPr>
          <a:picLocks noChangeAspect="1"/>
        </xdr:cNvPicPr>
      </xdr:nvPicPr>
      <xdr:blipFill>
        <a:blip r:embed="rId32" r:link="rId2"/>
        <a:stretch>
          <a:fillRect/>
        </a:stretch>
      </xdr:blipFill>
      <xdr:spPr>
        <a:xfrm>
          <a:off x="1857375" y="71609585"/>
          <a:ext cx="156210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EA0E7560B53141FEBAB7FB745353BF8D"/>
        <xdr:cNvPicPr>
          <a:picLocks noChangeAspect="1"/>
        </xdr:cNvPicPr>
      </xdr:nvPicPr>
      <xdr:blipFill>
        <a:blip r:embed="rId33" r:link="rId2"/>
        <a:stretch>
          <a:fillRect/>
        </a:stretch>
      </xdr:blipFill>
      <xdr:spPr>
        <a:xfrm>
          <a:off x="1857375" y="74149585"/>
          <a:ext cx="1447800" cy="1428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D40CC0FA532B4149B367E24525CE5799"/>
        <xdr:cNvPicPr>
          <a:picLocks noChangeAspect="1"/>
        </xdr:cNvPicPr>
      </xdr:nvPicPr>
      <xdr:blipFill>
        <a:blip r:embed="rId34" r:link="rId2"/>
        <a:stretch>
          <a:fillRect/>
        </a:stretch>
      </xdr:blipFill>
      <xdr:spPr>
        <a:xfrm>
          <a:off x="1857375" y="77197585"/>
          <a:ext cx="9906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F5BF1CCDE424437A9544731580830D12"/>
        <xdr:cNvPicPr>
          <a:picLocks noChangeAspect="1"/>
        </xdr:cNvPicPr>
      </xdr:nvPicPr>
      <xdr:blipFill>
        <a:blip r:embed="rId35" r:link="rId2"/>
        <a:stretch>
          <a:fillRect/>
        </a:stretch>
      </xdr:blipFill>
      <xdr:spPr>
        <a:xfrm>
          <a:off x="1857375" y="80245585"/>
          <a:ext cx="1333500" cy="12484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0E94A2183584416AAF9D3771132EF7EF"/>
        <xdr:cNvPicPr>
          <a:picLocks noChangeAspect="1"/>
        </xdr:cNvPicPr>
      </xdr:nvPicPr>
      <xdr:blipFill>
        <a:blip r:embed="rId36" r:link="rId2"/>
        <a:stretch>
          <a:fillRect/>
        </a:stretch>
      </xdr:blipFill>
      <xdr:spPr>
        <a:xfrm>
          <a:off x="1857375" y="81769585"/>
          <a:ext cx="102870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46B5E623E923442B9F5C64242345ED75"/>
        <xdr:cNvPicPr>
          <a:picLocks noChangeAspect="1"/>
        </xdr:cNvPicPr>
      </xdr:nvPicPr>
      <xdr:blipFill>
        <a:blip r:embed="rId37" r:link="rId2"/>
        <a:stretch>
          <a:fillRect/>
        </a:stretch>
      </xdr:blipFill>
      <xdr:spPr>
        <a:xfrm>
          <a:off x="1857375" y="85452585"/>
          <a:ext cx="1972310" cy="197231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<sst xmlns="http://schemas.openxmlformats.org/spreadsheetml/2006/main" count="722" uniqueCount="242">
  <si>
    <t>供应商：CZFF-主要对接人员：连泽智</t>
  </si>
  <si>
    <t>temu店铺链接：https://www.temu.com//g-601099647081451.html</t>
  </si>
  <si>
    <t>产品定级</t>
  </si>
  <si>
    <t>款式图片</t>
  </si>
  <si>
    <t>型号</t>
  </si>
  <si>
    <t>颜色</t>
  </si>
  <si>
    <t>产品成本</t>
  </si>
  <si>
    <t>运费</t>
  </si>
  <si>
    <t>备注</t>
  </si>
  <si>
    <t>商家编码</t>
  </si>
  <si>
    <t>店铺产品ID</t>
  </si>
  <si>
    <t>未定级</t>
  </si>
  <si>
    <t>MB352272</t>
  </si>
  <si>
    <t>黑色</t>
  </si>
  <si>
    <t>90.1元（12.69美金）</t>
  </si>
  <si>
    <t>21.23元（2.99美金）</t>
  </si>
  <si>
    <t>/</t>
  </si>
  <si>
    <t>MB352272B</t>
  </si>
  <si>
    <t>1729716738981466309</t>
  </si>
  <si>
    <t>红色</t>
  </si>
  <si>
    <t>MB352272R</t>
  </si>
  <si>
    <t>灰色</t>
  </si>
  <si>
    <t>MB352272D</t>
  </si>
  <si>
    <t>temu店铺链接：https://www.temu.com//g-601099616750374.html</t>
  </si>
  <si>
    <t>MB337421</t>
  </si>
  <si>
    <t>89.6元（12.62美金）</t>
  </si>
  <si>
    <r>
      <rPr>
        <sz val="12"/>
        <color rgb="FF000000"/>
        <rFont val="宋体"/>
        <charset val="134"/>
      </rPr>
      <t>21.23元（2.99美金）</t>
    </r>
    <r>
      <rPr>
        <sz val="12"/>
        <color rgb="FF000000"/>
        <rFont val="宋体"/>
        <charset val="134"/>
      </rPr>
      <t xml:space="preserve">
</t>
    </r>
  </si>
  <si>
    <t>MB337421B</t>
  </si>
  <si>
    <t>1729685711773929669</t>
  </si>
  <si>
    <t>白色</t>
  </si>
  <si>
    <t>MB337421W</t>
  </si>
  <si>
    <t>temu店铺链接：https://www.temu.com//g-601099607988558.html</t>
  </si>
  <si>
    <t>MB117410</t>
  </si>
  <si>
    <t>62.5元（8.81美金）</t>
  </si>
  <si>
    <t>MB117410R</t>
  </si>
  <si>
    <t>1729675730898227397</t>
  </si>
  <si>
    <t>蓝色</t>
  </si>
  <si>
    <t>MB117410D</t>
  </si>
  <si>
    <t>伪装色</t>
  </si>
  <si>
    <t>78元（10.98美金）</t>
  </si>
  <si>
    <t>MB117410C</t>
  </si>
  <si>
    <t>MB117410B</t>
  </si>
  <si>
    <t>temu店铺链接：https://www.temu.com//g-601099609350845.html</t>
  </si>
  <si>
    <t>MB017106</t>
  </si>
  <si>
    <t>32.2元（4.54美金）</t>
  </si>
  <si>
    <t>MB017106B</t>
  </si>
  <si>
    <t>1729685710293340357</t>
  </si>
  <si>
    <t>彩色</t>
  </si>
  <si>
    <t>32.6元（4.59美金）</t>
  </si>
  <si>
    <t>MB017106C</t>
  </si>
  <si>
    <t>银色</t>
  </si>
  <si>
    <t>35.9元（5.05美金）</t>
  </si>
  <si>
    <t>MB017106S</t>
  </si>
  <si>
    <t>temu店铺链接：https://www.temu.com//g-601099617433930.html</t>
  </si>
  <si>
    <t>MB659227</t>
  </si>
  <si>
    <t>88.6元（12.48美金）</t>
  </si>
  <si>
    <t>MB659227H</t>
  </si>
  <si>
    <t>1729685710776602821</t>
  </si>
  <si>
    <t>MB659227R</t>
  </si>
  <si>
    <t>temu店铺链接：https://www.temu.com//g-601099607781788.html</t>
  </si>
  <si>
    <t>MB01313</t>
  </si>
  <si>
    <t>68.5元（9.65美金）</t>
  </si>
  <si>
    <t>MB01313WE</t>
  </si>
  <si>
    <t>1729675727540555973</t>
  </si>
  <si>
    <t>temu店铺链接：https://www.temu.com//g-601099580385323.html</t>
  </si>
  <si>
    <t>AMF4212</t>
  </si>
  <si>
    <t>AMF4212BL</t>
  </si>
  <si>
    <t>1729685710876020933</t>
  </si>
  <si>
    <t>AMF4212SR</t>
  </si>
  <si>
    <t>temu店铺链接：https://www.temu.com//g-601099586877970.html</t>
  </si>
  <si>
    <t>HS11168</t>
  </si>
  <si>
    <t>20.7元（3.32美金）</t>
  </si>
  <si>
    <t>HS11168WE</t>
  </si>
  <si>
    <t>1729675728034042053</t>
  </si>
  <si>
    <t>temu店铺链接：https://www.temu.com//g-601099637502981.html</t>
  </si>
  <si>
    <t>PE11180</t>
  </si>
  <si>
    <t>42.4元（5.97美金）</t>
  </si>
  <si>
    <t>PE11180BL</t>
  </si>
  <si>
    <t>1729685710095814853</t>
  </si>
  <si>
    <t>temu店铺链接：https://www.temu.com//g-601099591661903.html</t>
  </si>
  <si>
    <t>39元（5.48美金）</t>
  </si>
  <si>
    <t>HS11168WE1</t>
  </si>
  <si>
    <t>1729685710046531781</t>
  </si>
  <si>
    <t>74.4元（10.48美金）</t>
  </si>
  <si>
    <t>HS11168WE2</t>
  </si>
  <si>
    <t>temu店铺链接：https://www.temu.com//g-601099602332754.html</t>
  </si>
  <si>
    <t>28.3元（3.99美金）</t>
  </si>
  <si>
    <t>1729675728932212933</t>
  </si>
  <si>
    <t>紫色</t>
  </si>
  <si>
    <t>temu店铺链接：https://www.temu.com//g-601099660682671.html</t>
  </si>
  <si>
    <t>PE12281</t>
  </si>
  <si>
    <t>39.5元（5.57美金）</t>
  </si>
  <si>
    <t>PE12281BK</t>
  </si>
  <si>
    <t>1729685701582557381</t>
  </si>
  <si>
    <t>temu店铺链接：https://www.temu.com//g-601099612452489.html</t>
  </si>
  <si>
    <t>PECB250</t>
  </si>
  <si>
    <t>29.9元（4.21美金）</t>
  </si>
  <si>
    <t>PECB250BK</t>
  </si>
  <si>
    <t>1729685709773312197</t>
  </si>
  <si>
    <t>temu店铺链接：https://www.temu.com//g-601099597812575.html</t>
  </si>
  <si>
    <t>PZF12062</t>
  </si>
  <si>
    <t>48.9元（6.89美金）</t>
  </si>
  <si>
    <t>PZF12062S</t>
  </si>
  <si>
    <t>1729685710385025221</t>
  </si>
  <si>
    <t>PZF12062G</t>
  </si>
  <si>
    <t>53.8元（7.58美金）</t>
  </si>
  <si>
    <t>PZF12062B</t>
  </si>
  <si>
    <t>temu店铺链接：https://www.temu.com//g-601099638784720.html</t>
  </si>
  <si>
    <t>PE08215</t>
  </si>
  <si>
    <t>32.9元（4.64美金）</t>
  </si>
  <si>
    <t>PE08215BK</t>
  </si>
  <si>
    <t>1729685705359986885</t>
  </si>
  <si>
    <t>temu店铺链接：https://www.temu.com//g-601099599831957.html</t>
  </si>
  <si>
    <t>PE07260</t>
  </si>
  <si>
    <t>102.95元（14.5美金）</t>
  </si>
  <si>
    <t>PE07260BK</t>
  </si>
  <si>
    <t>1729685701911744709</t>
  </si>
  <si>
    <t>temu店铺链接：https://www.temu.com//g-601099610398658.html</t>
  </si>
  <si>
    <t>PEZH050</t>
  </si>
  <si>
    <t>55.5元（7.81美金）</t>
  </si>
  <si>
    <t>PEZH050WH</t>
  </si>
  <si>
    <t>1729675728954298565</t>
  </si>
  <si>
    <t>PEZH050BL</t>
  </si>
  <si>
    <t>绿色</t>
  </si>
  <si>
    <t>PEZH050GR</t>
  </si>
  <si>
    <t>PEZH050RE</t>
  </si>
  <si>
    <t>temu店铺链接：https://www.temu.com//g-601099632348188.html</t>
  </si>
  <si>
    <t>PE03300</t>
  </si>
  <si>
    <t>22.15元（3.12美金）</t>
  </si>
  <si>
    <t>PE03300BS</t>
  </si>
  <si>
    <t>1729675729219981509</t>
  </si>
  <si>
    <t>temu店铺链接：https://www.temu.com//g-601099579496477.html</t>
  </si>
  <si>
    <t>PE05228</t>
  </si>
  <si>
    <t>26.8元（3.78美金）</t>
  </si>
  <si>
    <t>PE05228BK</t>
  </si>
  <si>
    <t>1729685700131393733</t>
  </si>
  <si>
    <t>temu店铺链接：https://www.temu.com//g-601099631428786.html</t>
  </si>
  <si>
    <t>PE10190</t>
  </si>
  <si>
    <t>39.67元（5.59美金）</t>
  </si>
  <si>
    <t>PE10190BL</t>
  </si>
  <si>
    <t>1729675728164720837</t>
  </si>
  <si>
    <t>temu店铺链接：https://www.temu.com//g-601099577229582.html</t>
  </si>
  <si>
    <t>AM15W120</t>
  </si>
  <si>
    <t>69.1元（9.73美金）</t>
  </si>
  <si>
    <t>AM15W120B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</si>
  <si>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1729685710493159621</t>
    </r>
  </si>
  <si>
    <t>temu店铺链接：https://www.temu.com//g-601099595213846.html</t>
  </si>
  <si>
    <t>PES68161</t>
  </si>
  <si>
    <t>55.38元（7.8美金）</t>
  </si>
  <si>
    <t>PES68161B</t>
  </si>
  <si>
    <t>1729675729101230277</t>
  </si>
  <si>
    <t>temu店铺链接：https://www.temu.com//g-601099595315964.html</t>
  </si>
  <si>
    <t>PE09327</t>
  </si>
  <si>
    <t>71元（10美金）</t>
  </si>
  <si>
    <t>PE09327BK</t>
  </si>
  <si>
    <t>1729675729295085765</t>
  </si>
  <si>
    <t>temu店铺链接：https://www.temu.com//g-601099634064921.html</t>
  </si>
  <si>
    <t>PE09667</t>
  </si>
  <si>
    <t>117.1元（16.49美金）</t>
  </si>
  <si>
    <t>PE09667BK</t>
  </si>
  <si>
    <t>1729685702495277253</t>
  </si>
  <si>
    <t>temu店铺链接：https://www.temu.com//g-601099639529970.html</t>
  </si>
  <si>
    <t>PE03323</t>
  </si>
  <si>
    <t>29.25元（4.12美金）</t>
  </si>
  <si>
    <t>PE03323BK</t>
  </si>
  <si>
    <t>1729685709334089925</t>
  </si>
  <si>
    <t>temu店铺链接：https://www.temu.com//g-601099595092171.html</t>
  </si>
  <si>
    <t>PEX18164</t>
  </si>
  <si>
    <t>74.41元（10.48美金）</t>
  </si>
  <si>
    <t>PEX18164H</t>
  </si>
  <si>
    <t>1729685703486247109</t>
  </si>
  <si>
    <t>temu店铺链接：https://www.temu.com//g-601099703895350.html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</si>
  <si>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PEH094</t>
    </r>
  </si>
  <si>
    <t>50.62元（7.13美金）</t>
  </si>
  <si>
    <r>
      <rPr>
        <sz val="12"/>
        <color rgb="FF000000"/>
        <rFont val="宋体"/>
        <charset val="134"/>
      </rPr>
      <t xml:space="preserve">    </t>
    </r>
    <r>
      <rPr>
        <sz val="12"/>
        <color rgb="FF000000"/>
        <rFont val="宋体"/>
        <charset val="134"/>
      </rPr>
      <t>PEH094BK</t>
    </r>
    <r>
      <rPr>
        <sz val="12"/>
        <color rgb="FF000000"/>
        <rFont val="宋体"/>
        <charset val="134"/>
      </rPr>
      <t xml:space="preserve">  </t>
    </r>
  </si>
  <si>
    <t>1729739694323830981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</si>
  <si>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PEH094SR</t>
    </r>
  </si>
  <si>
    <t>temu店铺链接：https://www.temu.com//g-601099588827657.html</t>
  </si>
  <si>
    <t>PEYD03125</t>
  </si>
  <si>
    <t>46.7元（6.58美金）</t>
  </si>
  <si>
    <t>21.3元（2.99美金）</t>
  </si>
  <si>
    <t>1729685701010297029</t>
  </si>
  <si>
    <t>temu店铺链接：https://www.temu.com//g-601099703195396.html</t>
  </si>
  <si>
    <t>PEYW0874</t>
  </si>
  <si>
    <t>138.31元（19.48美金）</t>
  </si>
  <si>
    <t>PEYW0874B</t>
  </si>
  <si>
    <t>1729739558138187973</t>
  </si>
  <si>
    <r>
      <rPr>
        <b/>
        <sz val="24"/>
        <color rgb="FF000000"/>
        <rFont val="宋体"/>
        <charset val="134"/>
      </rPr>
      <t>供应商：CZFF-主要对接人员：连泽智</t>
    </r>
    <r>
      <rPr>
        <b/>
        <sz val="24"/>
        <color rgb="FF000000"/>
        <rFont val="宋体"/>
        <charset val="134"/>
      </rPr>
      <t xml:space="preserve">       </t>
    </r>
  </si>
  <si>
    <t>temu店铺链接：https://www.temu.com//g-601099594684293.html</t>
  </si>
  <si>
    <t>PEQ8082</t>
  </si>
  <si>
    <t>55.66元（7.84美金）</t>
  </si>
  <si>
    <t>PEQ8082BO</t>
  </si>
  <si>
    <t>1729685701585178821</t>
  </si>
  <si>
    <t>PEQ8082CW</t>
  </si>
  <si>
    <t>temu店铺链接：:https://www.temu.com//g-601099604000891.html</t>
  </si>
  <si>
    <t>PEQ71143</t>
  </si>
  <si>
    <t>56.73元（7.99美金）</t>
  </si>
  <si>
    <t>PEQ71143B</t>
  </si>
  <si>
    <t>1729685701742137541</t>
  </si>
  <si>
    <t>53.18元（7.49美金）</t>
  </si>
  <si>
    <t>PEQ71143W</t>
  </si>
  <si>
    <t>黑橙色</t>
  </si>
  <si>
    <t>PEQ71143O</t>
  </si>
  <si>
    <t>temu店铺链接：https://www.temu.com//g-601099595971377.html</t>
  </si>
  <si>
    <t>PEM62117</t>
  </si>
  <si>
    <t>金色</t>
  </si>
  <si>
    <t>67.24元(9.47美金）</t>
  </si>
  <si>
    <t>PEM62117C</t>
  </si>
  <si>
    <t>1729685702238965957</t>
  </si>
  <si>
    <t>PEM62117B</t>
  </si>
  <si>
    <t>temu店铺链接：https://www.temu.com//g-601099598138979.html</t>
  </si>
  <si>
    <t>PDR58292</t>
  </si>
  <si>
    <t>褐色</t>
  </si>
  <si>
    <t>113.46元（15.98美金）</t>
  </si>
  <si>
    <t>PDR58292C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</si>
  <si>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1729685700784263365</t>
    </r>
  </si>
  <si>
    <t>粉色</t>
  </si>
  <si>
    <t>PDR58292P</t>
  </si>
  <si>
    <t>temu店铺链接：https://www.temu.com//g-601099651955124.html</t>
  </si>
  <si>
    <t>SHH5134</t>
  </si>
  <si>
    <t>59元（8.31美金）</t>
  </si>
  <si>
    <t>SHH5134WH</t>
  </si>
  <si>
    <t>1729685701506863301</t>
  </si>
  <si>
    <t>temu店铺链接：https://www.temu.com//g-601099720359315.html</t>
  </si>
  <si>
    <t>SHH6345</t>
  </si>
  <si>
    <t>217.19元（30.59美金）</t>
  </si>
  <si>
    <r>
      <rPr>
        <sz val="12"/>
        <color rgb="FF000000"/>
        <rFont val="宋体"/>
        <charset val="134"/>
      </rPr>
      <t xml:space="preserve">  </t>
    </r>
    <r>
      <rPr>
        <sz val="12"/>
        <color rgb="FF000000"/>
        <rFont val="宋体"/>
        <charset val="134"/>
      </rPr>
      <t>SHH6345BL</t>
    </r>
    <r>
      <rPr>
        <sz val="12"/>
        <color rgb="FF000000"/>
        <rFont val="宋体"/>
        <charset val="134"/>
      </rPr>
      <t xml:space="preserve">  </t>
    </r>
  </si>
  <si>
    <t>1729739768891674821</t>
  </si>
  <si>
    <t>SHH6345WH</t>
  </si>
  <si>
    <t>temu店铺链接：https://www.temu.com//g-601099668157804.html</t>
  </si>
  <si>
    <t>HTS300425</t>
  </si>
  <si>
    <t>160元（22.54美金）</t>
  </si>
  <si>
    <t>HTS300425BK</t>
  </si>
  <si>
    <t>1729685710821363909</t>
  </si>
  <si>
    <t>HTS300425WH</t>
  </si>
  <si>
    <t>黑白色</t>
  </si>
  <si>
    <t>HTS300425BW</t>
  </si>
  <si>
    <t>白黄色</t>
  </si>
  <si>
    <t>HTS300425WO</t>
  </si>
  <si>
    <t>NCg3175</t>
  </si>
  <si>
    <t>18.2元（2.5美金）</t>
  </si>
  <si>
    <t>NCg3175B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</si>
</sst>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7">
    <font>
      <sz val="12"/>
      <name val="宋体"/>
      <charset val="134"/>
    </font>
    <font>
      <b/>
      <sz val="24"/>
      <color rgb="FF000000"/>
      <name val="宋体"/>
      <charset val="134"/>
    </font>
    <font>
      <b/>
      <sz val="14"/>
      <color rgb="FF000000"/>
      <name val="宋体"/>
      <charset val="134"/>
    </font>
    <font>
      <sz val="12"/>
      <color rgb="FFFF0000"/>
      <name val="宋体"/>
      <charset val="134"/>
    </font>
    <font>
      <sz val="12"/>
      <color rgb="FF000000"/>
      <name val="宋体"/>
      <charset val="134"/>
    </font>
    <font>
      <b/>
      <sz val="18"/>
      <color rgb="FF000000"/>
      <name val="宋体"/>
      <charset val="134"/>
    </font>
    <font>
      <sz val="11"/>
      <color rgb="FF000000"/>
      <name val="宋体"/>
      <charset val="134"/>
    </font>
    <font>
      <u/>
      <sz val="12"/>
      <color rgb="FF0000FF"/>
      <name val="宋体"/>
      <charset val="134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8"/>
      <color theme="3"/>
      <name val="宋体"/>
      <charset val="134"/>
      <scheme val="maj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57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4" borderId="9" applyNumberFormat="0" applyFont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10" applyNumberFormat="0" applyFill="0" applyAlignment="0" applyProtection="0">
      <alignment vertical="center"/>
    </xf>
    <xf numFmtId="0" fontId="14" fillId="0" borderId="11" applyNumberFormat="0" applyFill="0" applyAlignment="0" applyProtection="0">
      <alignment vertical="center"/>
    </xf>
    <xf numFmtId="0" fontId="15" fillId="0" borderId="12" applyNumberFormat="0" applyFill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5" borderId="13" applyNumberFormat="0" applyAlignment="0" applyProtection="0">
      <alignment vertical="center"/>
    </xf>
    <xf numFmtId="0" fontId="17" fillId="6" borderId="14" applyNumberFormat="0" applyAlignment="0" applyProtection="0">
      <alignment vertical="center"/>
    </xf>
    <xf numFmtId="0" fontId="18" fillId="6" borderId="13" applyNumberFormat="0" applyAlignment="0" applyProtection="0">
      <alignment vertical="center"/>
    </xf>
    <xf numFmtId="0" fontId="19" fillId="7" borderId="15" applyNumberFormat="0" applyAlignment="0" applyProtection="0">
      <alignment vertical="center"/>
    </xf>
    <xf numFmtId="0" fontId="20" fillId="0" borderId="16" applyNumberFormat="0" applyFill="0" applyAlignment="0" applyProtection="0">
      <alignment vertical="center"/>
    </xf>
    <xf numFmtId="0" fontId="21" fillId="0" borderId="17" applyNumberFormat="0" applyFill="0" applyAlignment="0" applyProtection="0">
      <alignment vertical="center"/>
    </xf>
    <xf numFmtId="0" fontId="22" fillId="8" borderId="0" applyNumberFormat="0" applyBorder="0" applyAlignment="0" applyProtection="0">
      <alignment vertical="center"/>
    </xf>
    <xf numFmtId="0" fontId="23" fillId="9" borderId="0" applyNumberFormat="0" applyBorder="0" applyAlignment="0" applyProtection="0">
      <alignment vertical="center"/>
    </xf>
    <xf numFmtId="0" fontId="24" fillId="1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6" fillId="13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</cellStyleXfs>
  <cellXfs count="30">
    <xf numFmtId="0" fontId="0" fillId="0" borderId="0" xfId="0">
      <alignment vertical="center"/>
    </xf>
    <xf numFmtId="0" fontId="1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0" fontId="0" fillId="0" borderId="2" xfId="0" applyBorder="1">
      <alignment vertical="center"/>
    </xf>
    <xf numFmtId="0" fontId="4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 wrapText="1"/>
    </xf>
    <xf numFmtId="0" fontId="4" fillId="3" borderId="2" xfId="0" applyFont="1" applyFill="1" applyBorder="1" applyAlignment="1">
      <alignment horizontal="center" vertical="center" wrapText="1"/>
    </xf>
    <xf numFmtId="0" fontId="3" fillId="2" borderId="7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6" fillId="0" borderId="0" xfId="0" applyFont="1" applyBorder="1">
      <alignment vertical="center"/>
    </xf>
    <xf numFmtId="0" fontId="7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FF"/>
      <color rgb="000000FF"/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8.png"/><Relationship Id="rId8" Type="http://schemas.openxmlformats.org/officeDocument/2006/relationships/image" Target="media/image7.png"/><Relationship Id="rId7" Type="http://schemas.openxmlformats.org/officeDocument/2006/relationships/image" Target="media/image6.png"/><Relationship Id="rId6" Type="http://schemas.openxmlformats.org/officeDocument/2006/relationships/image" Target="media/image5.png"/><Relationship Id="rId5" Type="http://schemas.openxmlformats.org/officeDocument/2006/relationships/image" Target="media/image4.png"/><Relationship Id="rId4" Type="http://schemas.openxmlformats.org/officeDocument/2006/relationships/image" Target="media/image3.png"/><Relationship Id="rId37" Type="http://schemas.openxmlformats.org/officeDocument/2006/relationships/image" Target="media/image36.png"/><Relationship Id="rId36" Type="http://schemas.openxmlformats.org/officeDocument/2006/relationships/image" Target="media/image35.png"/><Relationship Id="rId35" Type="http://schemas.openxmlformats.org/officeDocument/2006/relationships/image" Target="media/image34.png"/><Relationship Id="rId34" Type="http://schemas.openxmlformats.org/officeDocument/2006/relationships/image" Target="media/image33.png"/><Relationship Id="rId33" Type="http://schemas.openxmlformats.org/officeDocument/2006/relationships/image" Target="media/image32.png"/><Relationship Id="rId32" Type="http://schemas.openxmlformats.org/officeDocument/2006/relationships/image" Target="media/image31.png"/><Relationship Id="rId31" Type="http://schemas.openxmlformats.org/officeDocument/2006/relationships/image" Target="media/image30.png"/><Relationship Id="rId30" Type="http://schemas.openxmlformats.org/officeDocument/2006/relationships/image" Target="media/image29.png"/><Relationship Id="rId3" Type="http://schemas.openxmlformats.org/officeDocument/2006/relationships/image" Target="media/image2.png"/><Relationship Id="rId29" Type="http://schemas.openxmlformats.org/officeDocument/2006/relationships/image" Target="media/image28.png"/><Relationship Id="rId28" Type="http://schemas.openxmlformats.org/officeDocument/2006/relationships/image" Target="media/image27.png"/><Relationship Id="rId27" Type="http://schemas.openxmlformats.org/officeDocument/2006/relationships/image" Target="media/image26.png"/><Relationship Id="rId26" Type="http://schemas.openxmlformats.org/officeDocument/2006/relationships/image" Target="media/image25.png"/><Relationship Id="rId25" Type="http://schemas.openxmlformats.org/officeDocument/2006/relationships/image" Target="media/image24.png"/><Relationship Id="rId24" Type="http://schemas.openxmlformats.org/officeDocument/2006/relationships/image" Target="media/image23.png"/><Relationship Id="rId23" Type="http://schemas.openxmlformats.org/officeDocument/2006/relationships/image" Target="media/image22.png"/><Relationship Id="rId22" Type="http://schemas.openxmlformats.org/officeDocument/2006/relationships/image" Target="media/image21.png"/><Relationship Id="rId21" Type="http://schemas.openxmlformats.org/officeDocument/2006/relationships/image" Target="media/image20.png"/><Relationship Id="rId20" Type="http://schemas.openxmlformats.org/officeDocument/2006/relationships/image" Target="media/image19.png"/><Relationship Id="rId2" Type="http://schemas.openxmlformats.org/officeDocument/2006/relationships/image" Target="NULL" TargetMode="External"/><Relationship Id="rId19" Type="http://schemas.openxmlformats.org/officeDocument/2006/relationships/image" Target="media/image18.png"/><Relationship Id="rId18" Type="http://schemas.openxmlformats.org/officeDocument/2006/relationships/image" Target="media/image17.png"/><Relationship Id="rId17" Type="http://schemas.openxmlformats.org/officeDocument/2006/relationships/image" Target="media/image16.png"/><Relationship Id="rId16" Type="http://schemas.openxmlformats.org/officeDocument/2006/relationships/image" Target="media/image15.png"/><Relationship Id="rId15" Type="http://schemas.openxmlformats.org/officeDocument/2006/relationships/image" Target="media/image14.png"/><Relationship Id="rId14" Type="http://schemas.openxmlformats.org/officeDocument/2006/relationships/image" Target="media/image13.png"/><Relationship Id="rId13" Type="http://schemas.openxmlformats.org/officeDocument/2006/relationships/image" Target="media/image12.png"/><Relationship Id="rId12" Type="http://schemas.openxmlformats.org/officeDocument/2006/relationships/image" Target="media/image11.png"/><Relationship Id="rId11" Type="http://schemas.openxmlformats.org/officeDocument/2006/relationships/image" Target="media/image10.png"/><Relationship Id="rId10" Type="http://schemas.openxmlformats.org/officeDocument/2006/relationships/image" Target="media/image9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tyles" Target="styles.xml"/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www.temu.com//g-601099637502981.html" TargetMode="External"/><Relationship Id="rId8" Type="http://schemas.openxmlformats.org/officeDocument/2006/relationships/hyperlink" Target="https://www.temu.com//g-601099586877970.html" TargetMode="External"/><Relationship Id="rId7" Type="http://schemas.openxmlformats.org/officeDocument/2006/relationships/hyperlink" Target="https://www.temu.com//g-601099580385323.html" TargetMode="External"/><Relationship Id="rId6" Type="http://schemas.openxmlformats.org/officeDocument/2006/relationships/hyperlink" Target="https://www.temu.com//g-601099607781788.html" TargetMode="External"/><Relationship Id="rId5" Type="http://schemas.openxmlformats.org/officeDocument/2006/relationships/hyperlink" Target="https://www.temu.com//g-601099617433930.html" TargetMode="External"/><Relationship Id="rId4" Type="http://schemas.openxmlformats.org/officeDocument/2006/relationships/hyperlink" Target="https://www.temu.com//g-601099609350845.html" TargetMode="External"/><Relationship Id="rId36" Type="http://schemas.openxmlformats.org/officeDocument/2006/relationships/hyperlink" Target="https://www.temu.com//g-601099668157804.html" TargetMode="External"/><Relationship Id="rId35" Type="http://schemas.openxmlformats.org/officeDocument/2006/relationships/hyperlink" Target="https://www.temu.com//g-601099720359315.html" TargetMode="External"/><Relationship Id="rId34" Type="http://schemas.openxmlformats.org/officeDocument/2006/relationships/hyperlink" Target="https://www.temu.com//g-601099651955124.html" TargetMode="External"/><Relationship Id="rId33" Type="http://schemas.openxmlformats.org/officeDocument/2006/relationships/hyperlink" Target="https://www.temu.com//g-601099598138979.html" TargetMode="External"/><Relationship Id="rId32" Type="http://schemas.openxmlformats.org/officeDocument/2006/relationships/hyperlink" Target="https://www.temu.com//g-601099595971377.html" TargetMode="External"/><Relationship Id="rId31" Type="http://schemas.openxmlformats.org/officeDocument/2006/relationships/hyperlink" Target="https://www.temu.com//g-601099604000891.html" TargetMode="External"/><Relationship Id="rId30" Type="http://schemas.openxmlformats.org/officeDocument/2006/relationships/hyperlink" Target="https://www.temu.com//g-601099594684293.html" TargetMode="External"/><Relationship Id="rId3" Type="http://schemas.openxmlformats.org/officeDocument/2006/relationships/hyperlink" Target="https://www.temu.com//g-601099607988558.html" TargetMode="External"/><Relationship Id="rId29" Type="http://schemas.openxmlformats.org/officeDocument/2006/relationships/hyperlink" Target="https://www.temu.com//g-601099703195396.html" TargetMode="External"/><Relationship Id="rId28" Type="http://schemas.openxmlformats.org/officeDocument/2006/relationships/hyperlink" Target="https://www.temu.com//g-601099588827657.html" TargetMode="External"/><Relationship Id="rId27" Type="http://schemas.openxmlformats.org/officeDocument/2006/relationships/hyperlink" Target="https://www.temu.com//g-601099703895350.html" TargetMode="External"/><Relationship Id="rId26" Type="http://schemas.openxmlformats.org/officeDocument/2006/relationships/hyperlink" Target="https://www.temu.com//g-601099595092171.html" TargetMode="External"/><Relationship Id="rId25" Type="http://schemas.openxmlformats.org/officeDocument/2006/relationships/hyperlink" Target="https://www.temu.com//g-601099639529970.html" TargetMode="External"/><Relationship Id="rId24" Type="http://schemas.openxmlformats.org/officeDocument/2006/relationships/hyperlink" Target="https://www.temu.com//g-601099634064921.html" TargetMode="External"/><Relationship Id="rId23" Type="http://schemas.openxmlformats.org/officeDocument/2006/relationships/hyperlink" Target="https://www.temu.com//g-601099595315964.html" TargetMode="External"/><Relationship Id="rId22" Type="http://schemas.openxmlformats.org/officeDocument/2006/relationships/hyperlink" Target="https://www.temu.com//g-601099595213846.html" TargetMode="External"/><Relationship Id="rId21" Type="http://schemas.openxmlformats.org/officeDocument/2006/relationships/hyperlink" Target="https://www.temu.com//g-601099577229582.html" TargetMode="External"/><Relationship Id="rId20" Type="http://schemas.openxmlformats.org/officeDocument/2006/relationships/hyperlink" Target="https://www.temu.com//g-601099631428786.html" TargetMode="External"/><Relationship Id="rId2" Type="http://schemas.openxmlformats.org/officeDocument/2006/relationships/hyperlink" Target="https://www.temu.com//g-601099616750374.html" TargetMode="External"/><Relationship Id="rId19" Type="http://schemas.openxmlformats.org/officeDocument/2006/relationships/hyperlink" Target="https://www.temu.com//g-601099579496477.html" TargetMode="External"/><Relationship Id="rId18" Type="http://schemas.openxmlformats.org/officeDocument/2006/relationships/hyperlink" Target="https://www.temu.com//g-601099632348188.html" TargetMode="External"/><Relationship Id="rId17" Type="http://schemas.openxmlformats.org/officeDocument/2006/relationships/hyperlink" Target="https://www.temu.com//g-601099610398658.html" TargetMode="External"/><Relationship Id="rId16" Type="http://schemas.openxmlformats.org/officeDocument/2006/relationships/hyperlink" Target="https://www.temu.com//g-601099599831957.html" TargetMode="External"/><Relationship Id="rId15" Type="http://schemas.openxmlformats.org/officeDocument/2006/relationships/hyperlink" Target="https://www.temu.com//g-601099638784720.html" TargetMode="External"/><Relationship Id="rId14" Type="http://schemas.openxmlformats.org/officeDocument/2006/relationships/hyperlink" Target="https://www.temu.com//g-601099597812575.html" TargetMode="External"/><Relationship Id="rId13" Type="http://schemas.openxmlformats.org/officeDocument/2006/relationships/hyperlink" Target="https://www.temu.com//g-601099612452489.html" TargetMode="External"/><Relationship Id="rId12" Type="http://schemas.openxmlformats.org/officeDocument/2006/relationships/hyperlink" Target="https://www.temu.com//g-601099660682671.html" TargetMode="External"/><Relationship Id="rId11" Type="http://schemas.openxmlformats.org/officeDocument/2006/relationships/hyperlink" Target="https://www.temu.com//g-601099602332754.html" TargetMode="External"/><Relationship Id="rId10" Type="http://schemas.openxmlformats.org/officeDocument/2006/relationships/hyperlink" Target="https://www.temu.com//g-601099591661903.html" TargetMode="External"/><Relationship Id="rId1" Type="http://schemas.openxmlformats.org/officeDocument/2006/relationships/hyperlink" Target="https://www.temu.com//g-601099647081451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9"/>
  <sheetViews>
    <sheetView tabSelected="1" topLeftCell="A144" workbookViewId="0">
      <selection activeCell="F145" sqref="F145:F148"/>
    </sheetView>
  </sheetViews>
  <sheetFormatPr defaultColWidth="9" defaultRowHeight="40" customHeight="1"/>
  <cols>
    <col min="1" max="16384" width="24.375" customWidth="1"/>
  </cols>
  <sheetData>
    <row r="1" customHeight="1" spans="1:9">
      <c r="A1" s="1" t="s">
        <v>0</v>
      </c>
      <c r="B1" s="1"/>
      <c r="C1" s="1"/>
      <c r="D1" s="1"/>
      <c r="E1" s="1"/>
      <c r="F1" s="1"/>
      <c r="G1" s="1"/>
      <c r="H1" s="1"/>
      <c r="I1" s="1"/>
    </row>
    <row r="2" customHeight="1" spans="1:9">
      <c r="A2" s="2" t="s">
        <v>1</v>
      </c>
      <c r="B2" s="2"/>
      <c r="C2" s="2"/>
      <c r="D2" s="2"/>
      <c r="E2" s="2"/>
      <c r="F2" s="2"/>
      <c r="G2" s="2"/>
      <c r="H2" s="2"/>
      <c r="I2" s="2"/>
    </row>
    <row r="3" customHeight="1" spans="1:9">
      <c r="A3" s="3" t="s">
        <v>2</v>
      </c>
      <c r="B3" s="3" t="s">
        <v>3</v>
      </c>
      <c r="C3" s="3" t="s">
        <v>4</v>
      </c>
      <c r="D3" s="3" t="s">
        <v>5</v>
      </c>
      <c r="E3" s="3" t="s">
        <v>6</v>
      </c>
      <c r="F3" s="3" t="s">
        <v>7</v>
      </c>
      <c r="G3" s="3" t="s">
        <v>8</v>
      </c>
      <c r="H3" s="3" t="s">
        <v>9</v>
      </c>
      <c r="I3" s="3" t="s">
        <v>10</v>
      </c>
    </row>
    <row r="4" customHeight="1" spans="1:9">
      <c r="A4" s="4" t="s">
        <v>11</v>
      </c>
      <c r="B4" s="5" t="str">
        <f>_xlfn.DISPIMG("ID_9D4957D29489472797EAFEC4F42DB803",1)</f>
        <v>=DISPIMG("ID_9D4957D29489472797EAFEC4F42DB803",1)</v>
      </c>
      <c r="C4" s="6" t="s">
        <v>12</v>
      </c>
      <c r="D4" s="6" t="s">
        <v>13</v>
      </c>
      <c r="E4" s="6" t="s">
        <v>14</v>
      </c>
      <c r="F4" s="6" t="s">
        <v>15</v>
      </c>
      <c r="G4" s="4" t="s">
        <v>16</v>
      </c>
      <c r="H4" s="6" t="s">
        <v>17</v>
      </c>
      <c r="I4" s="4" t="s">
        <v>18</v>
      </c>
    </row>
    <row r="5" customHeight="1" spans="1:9">
      <c r="A5" s="4"/>
      <c r="B5" s="5"/>
      <c r="C5" s="6"/>
      <c r="D5" s="6" t="s">
        <v>19</v>
      </c>
      <c r="E5" s="6"/>
      <c r="F5" s="6"/>
      <c r="G5" s="4"/>
      <c r="H5" s="6" t="s">
        <v>20</v>
      </c>
      <c r="I5" s="4"/>
    </row>
    <row r="6" customHeight="1" spans="1:9">
      <c r="A6" s="4"/>
      <c r="B6" s="5"/>
      <c r="C6" s="6"/>
      <c r="D6" s="6" t="s">
        <v>21</v>
      </c>
      <c r="E6" s="6"/>
      <c r="F6" s="6"/>
      <c r="G6" s="4"/>
      <c r="H6" s="4" t="s">
        <v>22</v>
      </c>
      <c r="I6" s="4"/>
    </row>
    <row r="7" customHeight="1" spans="1:9">
      <c r="A7" s="7" t="s">
        <v>23</v>
      </c>
      <c r="B7" s="7"/>
      <c r="C7" s="7"/>
      <c r="D7" s="7"/>
      <c r="E7" s="7"/>
      <c r="F7" s="7"/>
      <c r="G7" s="7"/>
      <c r="H7" s="7"/>
      <c r="I7" s="16"/>
    </row>
    <row r="8" customHeight="1" spans="1:9">
      <c r="A8" s="8" t="s">
        <v>2</v>
      </c>
      <c r="B8" s="9" t="s">
        <v>3</v>
      </c>
      <c r="C8" s="9" t="s">
        <v>4</v>
      </c>
      <c r="D8" s="9" t="s">
        <v>5</v>
      </c>
      <c r="E8" s="9" t="s">
        <v>6</v>
      </c>
      <c r="F8" s="9" t="s">
        <v>7</v>
      </c>
      <c r="G8" s="9" t="s">
        <v>8</v>
      </c>
      <c r="H8" s="9" t="s">
        <v>9</v>
      </c>
      <c r="I8" s="9" t="s">
        <v>10</v>
      </c>
    </row>
    <row r="9" customHeight="1" spans="1:9">
      <c r="A9" s="4" t="s">
        <v>11</v>
      </c>
      <c r="B9" s="5" t="str">
        <f>_xlfn.DISPIMG("ID_C2A65E34C90C4D9081956BAF0A9E9794",1)</f>
        <v>=DISPIMG("ID_C2A65E34C90C4D9081956BAF0A9E9794",1)</v>
      </c>
      <c r="C9" s="6" t="s">
        <v>24</v>
      </c>
      <c r="D9" s="6" t="s">
        <v>13</v>
      </c>
      <c r="E9" s="6" t="s">
        <v>25</v>
      </c>
      <c r="F9" s="6" t="s">
        <v>26</v>
      </c>
      <c r="G9" s="4" t="s">
        <v>16</v>
      </c>
      <c r="H9" s="6" t="s">
        <v>27</v>
      </c>
      <c r="I9" s="4" t="s">
        <v>28</v>
      </c>
    </row>
    <row r="10" customHeight="1" spans="1:9">
      <c r="A10" s="4"/>
      <c r="B10" s="5"/>
      <c r="C10" s="6"/>
      <c r="D10" s="6" t="s">
        <v>29</v>
      </c>
      <c r="E10" s="6"/>
      <c r="F10" s="6"/>
      <c r="G10" s="4"/>
      <c r="H10" s="6" t="s">
        <v>30</v>
      </c>
      <c r="I10" s="4"/>
    </row>
    <row r="11" customHeight="1" spans="1:9">
      <c r="A11" s="7" t="s">
        <v>31</v>
      </c>
      <c r="B11" s="7"/>
      <c r="C11" s="7"/>
      <c r="D11" s="7"/>
      <c r="E11" s="7"/>
      <c r="F11" s="7"/>
      <c r="G11" s="7"/>
      <c r="H11" s="7"/>
      <c r="I11" s="16"/>
    </row>
    <row r="12" customHeight="1" spans="1:9">
      <c r="A12" s="8" t="s">
        <v>2</v>
      </c>
      <c r="B12" s="9" t="s">
        <v>3</v>
      </c>
      <c r="C12" s="9" t="s">
        <v>4</v>
      </c>
      <c r="D12" s="9" t="s">
        <v>5</v>
      </c>
      <c r="E12" s="9" t="s">
        <v>6</v>
      </c>
      <c r="F12" s="9" t="s">
        <v>7</v>
      </c>
      <c r="G12" s="9" t="s">
        <v>8</v>
      </c>
      <c r="H12" s="9" t="s">
        <v>9</v>
      </c>
      <c r="I12" s="3" t="s">
        <v>10</v>
      </c>
    </row>
    <row r="13" customHeight="1" spans="1:9">
      <c r="A13" s="4" t="s">
        <v>11</v>
      </c>
      <c r="B13" s="5" t="str">
        <f>_xlfn.DISPIMG("ID_8688E6884BAA4AD7A397341E87259200",1)</f>
        <v>=DISPIMG("ID_8688E6884BAA4AD7A397341E87259200",1)</v>
      </c>
      <c r="C13" s="6" t="s">
        <v>32</v>
      </c>
      <c r="D13" s="6" t="s">
        <v>19</v>
      </c>
      <c r="E13" s="6" t="s">
        <v>33</v>
      </c>
      <c r="F13" s="6" t="s">
        <v>26</v>
      </c>
      <c r="G13" s="4" t="s">
        <v>16</v>
      </c>
      <c r="H13" s="6" t="s">
        <v>34</v>
      </c>
      <c r="I13" s="4" t="s">
        <v>35</v>
      </c>
    </row>
    <row r="14" customHeight="1" spans="1:9">
      <c r="A14" s="4"/>
      <c r="B14" s="5"/>
      <c r="C14" s="6"/>
      <c r="D14" s="6" t="s">
        <v>36</v>
      </c>
      <c r="E14" s="6" t="s">
        <v>33</v>
      </c>
      <c r="F14" s="6"/>
      <c r="G14" s="4"/>
      <c r="H14" s="6" t="s">
        <v>37</v>
      </c>
      <c r="I14" s="4"/>
    </row>
    <row r="15" customHeight="1" spans="1:9">
      <c r="A15" s="4"/>
      <c r="B15" s="5"/>
      <c r="C15" s="6"/>
      <c r="D15" s="6" t="s">
        <v>38</v>
      </c>
      <c r="E15" s="6" t="s">
        <v>39</v>
      </c>
      <c r="F15" s="6"/>
      <c r="G15" s="4"/>
      <c r="H15" s="6" t="s">
        <v>40</v>
      </c>
      <c r="I15" s="4"/>
    </row>
    <row r="16" customHeight="1" spans="1:9">
      <c r="A16" s="4"/>
      <c r="B16" s="5"/>
      <c r="C16" s="6"/>
      <c r="D16" s="6" t="s">
        <v>13</v>
      </c>
      <c r="E16" s="6" t="s">
        <v>33</v>
      </c>
      <c r="F16" s="6"/>
      <c r="G16" s="4"/>
      <c r="H16" s="6" t="s">
        <v>41</v>
      </c>
      <c r="I16" s="4"/>
    </row>
    <row r="17" customHeight="1" spans="1:9">
      <c r="A17" s="7" t="s">
        <v>42</v>
      </c>
      <c r="B17" s="7"/>
      <c r="C17" s="7"/>
      <c r="D17" s="7"/>
      <c r="E17" s="7"/>
      <c r="F17" s="7"/>
      <c r="G17" s="7"/>
      <c r="H17" s="7"/>
      <c r="I17" s="16"/>
    </row>
    <row r="18" customHeight="1" spans="1:9">
      <c r="A18" s="8" t="s">
        <v>2</v>
      </c>
      <c r="B18" s="9" t="s">
        <v>3</v>
      </c>
      <c r="C18" s="9" t="s">
        <v>4</v>
      </c>
      <c r="D18" s="9" t="s">
        <v>5</v>
      </c>
      <c r="E18" s="9" t="s">
        <v>6</v>
      </c>
      <c r="F18" s="9" t="s">
        <v>7</v>
      </c>
      <c r="G18" s="9" t="s">
        <v>8</v>
      </c>
      <c r="H18" s="9" t="s">
        <v>9</v>
      </c>
      <c r="I18" s="3" t="s">
        <v>10</v>
      </c>
    </row>
    <row r="19" customHeight="1" spans="1:9">
      <c r="A19" s="4" t="s">
        <v>11</v>
      </c>
      <c r="B19" s="5" t="str">
        <f>_xlfn.DISPIMG("ID_A2F327790BE44B798BEB5ABB5B610716",1)</f>
        <v>=DISPIMG("ID_A2F327790BE44B798BEB5ABB5B610716",1)</v>
      </c>
      <c r="C19" s="6" t="s">
        <v>43</v>
      </c>
      <c r="D19" s="6" t="s">
        <v>13</v>
      </c>
      <c r="E19" s="6" t="s">
        <v>44</v>
      </c>
      <c r="F19" s="6" t="s">
        <v>26</v>
      </c>
      <c r="G19" s="4" t="s">
        <v>16</v>
      </c>
      <c r="H19" s="6" t="s">
        <v>45</v>
      </c>
      <c r="I19" s="4" t="s">
        <v>46</v>
      </c>
    </row>
    <row r="20" customHeight="1" spans="1:9">
      <c r="A20" s="4"/>
      <c r="B20" s="5"/>
      <c r="C20" s="6"/>
      <c r="D20" s="6" t="s">
        <v>47</v>
      </c>
      <c r="E20" s="6" t="s">
        <v>48</v>
      </c>
      <c r="F20" s="6"/>
      <c r="G20" s="4"/>
      <c r="H20" s="6" t="s">
        <v>49</v>
      </c>
      <c r="I20" s="4"/>
    </row>
    <row r="21" customHeight="1" spans="1:9">
      <c r="A21" s="4"/>
      <c r="B21" s="5"/>
      <c r="C21" s="6"/>
      <c r="D21" s="6" t="s">
        <v>50</v>
      </c>
      <c r="E21" s="6" t="s">
        <v>51</v>
      </c>
      <c r="F21" s="6"/>
      <c r="G21" s="4"/>
      <c r="H21" s="6" t="s">
        <v>52</v>
      </c>
      <c r="I21" s="4"/>
    </row>
    <row r="22" customHeight="1" spans="1:9">
      <c r="A22" s="7" t="s">
        <v>53</v>
      </c>
      <c r="B22" s="7"/>
      <c r="C22" s="7"/>
      <c r="D22" s="7"/>
      <c r="E22" s="7"/>
      <c r="F22" s="7"/>
      <c r="G22" s="7"/>
      <c r="H22" s="7"/>
      <c r="I22" s="16"/>
    </row>
    <row r="23" customHeight="1" spans="1:9">
      <c r="A23" s="8" t="s">
        <v>2</v>
      </c>
      <c r="B23" s="9" t="s">
        <v>3</v>
      </c>
      <c r="C23" s="9" t="s">
        <v>4</v>
      </c>
      <c r="D23" s="9" t="s">
        <v>5</v>
      </c>
      <c r="E23" s="9" t="s">
        <v>6</v>
      </c>
      <c r="F23" s="9" t="s">
        <v>7</v>
      </c>
      <c r="G23" s="9" t="s">
        <v>8</v>
      </c>
      <c r="H23" s="9" t="s">
        <v>9</v>
      </c>
      <c r="I23" s="3" t="s">
        <v>10</v>
      </c>
    </row>
    <row r="24" customHeight="1" spans="1:9">
      <c r="A24" s="4" t="s">
        <v>11</v>
      </c>
      <c r="B24" s="5" t="str">
        <f>_xlfn.DISPIMG("ID_D3ABCF34FD8A482DB43800A0A6E15083",1)</f>
        <v>=DISPIMG("ID_D3ABCF34FD8A482DB43800A0A6E15083",1)</v>
      </c>
      <c r="C24" s="6" t="s">
        <v>54</v>
      </c>
      <c r="D24" s="6" t="s">
        <v>13</v>
      </c>
      <c r="E24" s="6" t="s">
        <v>55</v>
      </c>
      <c r="F24" s="6" t="s">
        <v>26</v>
      </c>
      <c r="G24" s="4" t="s">
        <v>16</v>
      </c>
      <c r="H24" s="6" t="s">
        <v>56</v>
      </c>
      <c r="I24" s="4" t="s">
        <v>57</v>
      </c>
    </row>
    <row r="25" customHeight="1" spans="1:9">
      <c r="A25" s="4"/>
      <c r="B25" s="5"/>
      <c r="C25" s="6"/>
      <c r="D25" s="6" t="s">
        <v>19</v>
      </c>
      <c r="E25" s="6"/>
      <c r="F25" s="6"/>
      <c r="G25" s="4"/>
      <c r="H25" s="6" t="s">
        <v>58</v>
      </c>
      <c r="I25" s="4"/>
    </row>
    <row r="26" customHeight="1" spans="1:9">
      <c r="A26" s="7" t="s">
        <v>59</v>
      </c>
      <c r="B26" s="7"/>
      <c r="C26" s="7"/>
      <c r="D26" s="7"/>
      <c r="E26" s="7"/>
      <c r="F26" s="7"/>
      <c r="G26" s="7"/>
      <c r="H26" s="7"/>
      <c r="I26" s="16"/>
    </row>
    <row r="27" customHeight="1" spans="1:9">
      <c r="A27" s="8" t="s">
        <v>2</v>
      </c>
      <c r="B27" s="9" t="s">
        <v>3</v>
      </c>
      <c r="C27" s="9" t="s">
        <v>4</v>
      </c>
      <c r="D27" s="9" t="s">
        <v>5</v>
      </c>
      <c r="E27" s="9" t="s">
        <v>6</v>
      </c>
      <c r="F27" s="9" t="s">
        <v>7</v>
      </c>
      <c r="G27" s="9" t="s">
        <v>8</v>
      </c>
      <c r="H27" s="9" t="s">
        <v>9</v>
      </c>
      <c r="I27" s="3" t="s">
        <v>10</v>
      </c>
    </row>
    <row r="28" ht="147.55" customHeight="1" spans="1:9">
      <c r="A28" s="4" t="s">
        <v>11</v>
      </c>
      <c r="B28" s="5" t="str">
        <f>_xlfn.DISPIMG("ID_96168C284602456BB32D2FE8A1FD3703",1)</f>
        <v>=DISPIMG("ID_96168C284602456BB32D2FE8A1FD3703",1)</v>
      </c>
      <c r="C28" s="4" t="s">
        <v>60</v>
      </c>
      <c r="D28" s="4" t="s">
        <v>29</v>
      </c>
      <c r="E28" s="6" t="s">
        <v>61</v>
      </c>
      <c r="F28" s="6" t="s">
        <v>26</v>
      </c>
      <c r="G28" s="4" t="s">
        <v>16</v>
      </c>
      <c r="H28" s="6" t="s">
        <v>62</v>
      </c>
      <c r="I28" s="4" t="s">
        <v>63</v>
      </c>
    </row>
    <row r="30" customHeight="1" spans="1:9">
      <c r="A30" s="10" t="s">
        <v>0</v>
      </c>
      <c r="B30" s="10"/>
      <c r="C30" s="10"/>
      <c r="D30" s="10"/>
      <c r="E30" s="10"/>
      <c r="F30" s="10"/>
      <c r="G30" s="10"/>
      <c r="H30" s="10"/>
      <c r="I30" s="10"/>
    </row>
    <row r="31" customHeight="1" spans="1:9">
      <c r="A31" s="11" t="s">
        <v>64</v>
      </c>
      <c r="B31" s="11"/>
      <c r="C31" s="11"/>
      <c r="D31" s="11"/>
      <c r="E31" s="11"/>
      <c r="F31" s="11"/>
      <c r="G31" s="11"/>
      <c r="H31" s="11"/>
      <c r="I31" s="14"/>
    </row>
    <row r="32" customHeight="1" spans="1:9">
      <c r="A32" s="3" t="s">
        <v>2</v>
      </c>
      <c r="B32" s="3" t="s">
        <v>3</v>
      </c>
      <c r="C32" s="3" t="s">
        <v>4</v>
      </c>
      <c r="D32" s="3" t="s">
        <v>5</v>
      </c>
      <c r="E32" s="3" t="s">
        <v>6</v>
      </c>
      <c r="F32" s="3" t="s">
        <v>7</v>
      </c>
      <c r="G32" s="3" t="s">
        <v>8</v>
      </c>
      <c r="H32" s="3" t="s">
        <v>9</v>
      </c>
      <c r="I32" s="17" t="s">
        <v>10</v>
      </c>
    </row>
    <row r="33" customHeight="1" spans="1:9">
      <c r="A33" s="4" t="s">
        <v>11</v>
      </c>
      <c r="B33" s="5" t="str">
        <f>_xlfn.DISPIMG("ID_7A319E18D8A04AA29A853B2F2E460871",1)</f>
        <v>=DISPIMG("ID_7A319E18D8A04AA29A853B2F2E460871",1)</v>
      </c>
      <c r="C33" s="6" t="s">
        <v>65</v>
      </c>
      <c r="D33" s="6" t="s">
        <v>13</v>
      </c>
      <c r="E33" s="6" t="s">
        <v>39</v>
      </c>
      <c r="F33" s="4" t="s">
        <v>26</v>
      </c>
      <c r="G33" s="4" t="s">
        <v>16</v>
      </c>
      <c r="H33" s="6" t="s">
        <v>66</v>
      </c>
      <c r="I33" s="18" t="s">
        <v>67</v>
      </c>
    </row>
    <row r="34" customHeight="1" spans="1:9">
      <c r="A34" s="4"/>
      <c r="B34" s="5"/>
      <c r="C34" s="6"/>
      <c r="D34" s="6" t="s">
        <v>50</v>
      </c>
      <c r="E34" s="6"/>
      <c r="F34" s="4"/>
      <c r="G34" s="4"/>
      <c r="H34" s="6" t="s">
        <v>68</v>
      </c>
      <c r="I34" s="18"/>
    </row>
    <row r="35" customHeight="1" spans="1:9">
      <c r="A35" s="12" t="s">
        <v>69</v>
      </c>
      <c r="B35" s="12"/>
      <c r="C35" s="12"/>
      <c r="D35" s="12"/>
      <c r="E35" s="12"/>
      <c r="F35" s="12"/>
      <c r="G35" s="12"/>
      <c r="H35" s="12"/>
      <c r="I35" s="14"/>
    </row>
    <row r="36" customHeight="1" spans="1:9">
      <c r="A36" s="8" t="s">
        <v>2</v>
      </c>
      <c r="B36" s="9" t="s">
        <v>3</v>
      </c>
      <c r="C36" s="9" t="s">
        <v>4</v>
      </c>
      <c r="D36" s="9" t="s">
        <v>5</v>
      </c>
      <c r="E36" s="9" t="s">
        <v>6</v>
      </c>
      <c r="F36" s="9" t="s">
        <v>7</v>
      </c>
      <c r="G36" s="9" t="s">
        <v>8</v>
      </c>
      <c r="H36" s="9" t="s">
        <v>9</v>
      </c>
      <c r="I36" s="3" t="s">
        <v>10</v>
      </c>
    </row>
    <row r="37" ht="90" customHeight="1" spans="1:9">
      <c r="A37" s="4" t="s">
        <v>11</v>
      </c>
      <c r="B37" s="5" t="str">
        <f>_xlfn.DISPIMG("ID_4FE5B7A3AF0C456D92FC1A00AFBDE8A5",1)</f>
        <v>=DISPIMG("ID_4FE5B7A3AF0C456D92FC1A00AFBDE8A5",1)</v>
      </c>
      <c r="C37" s="13" t="s">
        <v>70</v>
      </c>
      <c r="D37" s="13" t="s">
        <v>29</v>
      </c>
      <c r="E37" s="6" t="s">
        <v>71</v>
      </c>
      <c r="F37" s="4" t="s">
        <v>26</v>
      </c>
      <c r="G37" s="4" t="s">
        <v>16</v>
      </c>
      <c r="H37" s="14" t="s">
        <v>72</v>
      </c>
      <c r="I37" s="6" t="s">
        <v>73</v>
      </c>
    </row>
    <row r="38" customHeight="1" spans="1:9">
      <c r="A38" s="7" t="s">
        <v>74</v>
      </c>
      <c r="B38" s="7"/>
      <c r="C38" s="7"/>
      <c r="D38" s="7"/>
      <c r="E38" s="7"/>
      <c r="F38" s="7"/>
      <c r="G38" s="7"/>
      <c r="H38" s="7"/>
      <c r="I38" s="14"/>
    </row>
    <row r="39" customHeight="1" spans="1:9">
      <c r="A39" s="8" t="s">
        <v>2</v>
      </c>
      <c r="B39" s="9" t="s">
        <v>3</v>
      </c>
      <c r="C39" s="9" t="s">
        <v>4</v>
      </c>
      <c r="D39" s="9" t="s">
        <v>5</v>
      </c>
      <c r="E39" s="9" t="s">
        <v>6</v>
      </c>
      <c r="F39" s="9" t="s">
        <v>7</v>
      </c>
      <c r="G39" s="9" t="s">
        <v>8</v>
      </c>
      <c r="H39" s="9" t="s">
        <v>9</v>
      </c>
      <c r="I39" s="3" t="s">
        <v>10</v>
      </c>
    </row>
    <row r="40" ht="80" customHeight="1" spans="1:9">
      <c r="A40" s="4" t="s">
        <v>11</v>
      </c>
      <c r="B40" s="5" t="str">
        <f>_xlfn.DISPIMG("ID_263AAEFCADD2492A86A38F627D5D5F79",1)</f>
        <v>=DISPIMG("ID_263AAEFCADD2492A86A38F627D5D5F79",1)</v>
      </c>
      <c r="C40" s="13" t="s">
        <v>75</v>
      </c>
      <c r="D40" s="13" t="s">
        <v>13</v>
      </c>
      <c r="E40" s="6" t="s">
        <v>76</v>
      </c>
      <c r="F40" s="4" t="s">
        <v>26</v>
      </c>
      <c r="G40" s="4" t="s">
        <v>16</v>
      </c>
      <c r="H40" s="14" t="s">
        <v>77</v>
      </c>
      <c r="I40" s="6" t="s">
        <v>78</v>
      </c>
    </row>
    <row r="41" customHeight="1" spans="1:9">
      <c r="A41" s="7" t="s">
        <v>79</v>
      </c>
      <c r="B41" s="7"/>
      <c r="C41" s="7"/>
      <c r="D41" s="7"/>
      <c r="E41" s="7"/>
      <c r="F41" s="7"/>
      <c r="G41" s="7"/>
      <c r="H41" s="7"/>
      <c r="I41" s="14"/>
    </row>
    <row r="42" customHeight="1" spans="1:9">
      <c r="A42" s="8" t="s">
        <v>2</v>
      </c>
      <c r="B42" s="9" t="s">
        <v>3</v>
      </c>
      <c r="C42" s="9" t="s">
        <v>4</v>
      </c>
      <c r="D42" s="9" t="s">
        <v>5</v>
      </c>
      <c r="E42" s="9" t="s">
        <v>6</v>
      </c>
      <c r="F42" s="9" t="s">
        <v>7</v>
      </c>
      <c r="G42" s="9" t="s">
        <v>8</v>
      </c>
      <c r="H42" s="9" t="s">
        <v>9</v>
      </c>
      <c r="I42" s="3" t="s">
        <v>10</v>
      </c>
    </row>
    <row r="43" customHeight="1" spans="1:9">
      <c r="A43" s="4" t="s">
        <v>11</v>
      </c>
      <c r="B43" s="5" t="str">
        <f>_xlfn.DISPIMG("ID_59B940DF26CD46C1ADF9C6C867A5F7F1",1)</f>
        <v>=DISPIMG("ID_59B940DF26CD46C1ADF9C6C867A5F7F1",1)</v>
      </c>
      <c r="C43" s="6" t="s">
        <v>72</v>
      </c>
      <c r="D43" s="6" t="s">
        <v>29</v>
      </c>
      <c r="E43" s="6" t="s">
        <v>80</v>
      </c>
      <c r="F43" s="4" t="s">
        <v>26</v>
      </c>
      <c r="G43" s="4" t="s">
        <v>16</v>
      </c>
      <c r="H43" s="6" t="s">
        <v>81</v>
      </c>
      <c r="I43" s="6" t="s">
        <v>82</v>
      </c>
    </row>
    <row r="44" customHeight="1" spans="1:9">
      <c r="A44" s="4"/>
      <c r="B44" s="5"/>
      <c r="C44" s="6"/>
      <c r="D44" s="6"/>
      <c r="E44" s="4" t="s">
        <v>83</v>
      </c>
      <c r="F44" s="4"/>
      <c r="G44" s="4"/>
      <c r="H44" s="6" t="s">
        <v>84</v>
      </c>
      <c r="I44" s="6"/>
    </row>
    <row r="45" customHeight="1" spans="1:9">
      <c r="A45" s="7" t="s">
        <v>85</v>
      </c>
      <c r="B45" s="7"/>
      <c r="C45" s="7"/>
      <c r="D45" s="7"/>
      <c r="E45" s="7"/>
      <c r="F45" s="7"/>
      <c r="G45" s="7"/>
      <c r="H45" s="7"/>
      <c r="I45" s="14"/>
    </row>
    <row r="46" customHeight="1" spans="1:9">
      <c r="A46" s="8" t="s">
        <v>2</v>
      </c>
      <c r="B46" s="9" t="s">
        <v>3</v>
      </c>
      <c r="C46" s="9" t="s">
        <v>4</v>
      </c>
      <c r="D46" s="9" t="s">
        <v>5</v>
      </c>
      <c r="E46" s="9" t="s">
        <v>6</v>
      </c>
      <c r="F46" s="9" t="s">
        <v>7</v>
      </c>
      <c r="G46" s="9" t="s">
        <v>8</v>
      </c>
      <c r="H46" s="9" t="s">
        <v>9</v>
      </c>
      <c r="I46" s="3" t="s">
        <v>10</v>
      </c>
    </row>
    <row r="47" customHeight="1" spans="1:9">
      <c r="A47" s="4" t="s">
        <v>11</v>
      </c>
      <c r="B47" s="5" t="str">
        <f>_xlfn.DISPIMG("ID_8064C78CF41C4CFCA9C7ACB1C3BBB4B3",1)</f>
        <v>=DISPIMG("ID_8064C78CF41C4CFCA9C7ACB1C3BBB4B3",1)</v>
      </c>
      <c r="C47" s="6">
        <v>313024</v>
      </c>
      <c r="D47" s="6" t="s">
        <v>21</v>
      </c>
      <c r="E47" s="6" t="s">
        <v>86</v>
      </c>
      <c r="F47" s="6" t="s">
        <v>26</v>
      </c>
      <c r="G47" s="4" t="s">
        <v>16</v>
      </c>
      <c r="H47" s="14">
        <v>3130242951</v>
      </c>
      <c r="I47" s="6" t="s">
        <v>87</v>
      </c>
    </row>
    <row r="48" ht="54" customHeight="1" spans="1:9">
      <c r="A48" s="4"/>
      <c r="B48" s="5"/>
      <c r="C48" s="6"/>
      <c r="D48" s="6" t="s">
        <v>88</v>
      </c>
      <c r="E48" s="6"/>
      <c r="F48" s="6"/>
      <c r="G48" s="4"/>
      <c r="H48" s="14">
        <v>3130241311</v>
      </c>
      <c r="I48" s="6"/>
    </row>
    <row r="49" ht="54" customHeight="1" spans="1:9">
      <c r="A49" s="7" t="s">
        <v>89</v>
      </c>
      <c r="B49" s="7"/>
      <c r="C49" s="7"/>
      <c r="D49" s="7"/>
      <c r="E49" s="7"/>
      <c r="F49" s="7"/>
      <c r="G49" s="7"/>
      <c r="H49" s="7"/>
      <c r="I49" s="14"/>
    </row>
    <row r="50" customHeight="1" spans="1:9">
      <c r="A50" s="8" t="s">
        <v>2</v>
      </c>
      <c r="B50" s="9" t="s">
        <v>3</v>
      </c>
      <c r="C50" s="9" t="s">
        <v>4</v>
      </c>
      <c r="D50" s="9" t="s">
        <v>5</v>
      </c>
      <c r="E50" s="9" t="s">
        <v>6</v>
      </c>
      <c r="F50" s="9" t="s">
        <v>7</v>
      </c>
      <c r="G50" s="9" t="s">
        <v>8</v>
      </c>
      <c r="H50" s="9" t="s">
        <v>9</v>
      </c>
      <c r="I50" s="3" t="s">
        <v>10</v>
      </c>
    </row>
    <row r="51" ht="75" customHeight="1" spans="1:9">
      <c r="A51" s="4" t="s">
        <v>11</v>
      </c>
      <c r="B51" s="5" t="str">
        <f>_xlfn.DISPIMG("ID_D008B5B9A09A461BBFC21F5271B5C1BB",1)</f>
        <v>=DISPIMG("ID_D008B5B9A09A461BBFC21F5271B5C1BB",1)</v>
      </c>
      <c r="C51" s="13" t="s">
        <v>90</v>
      </c>
      <c r="D51" s="13" t="s">
        <v>13</v>
      </c>
      <c r="E51" s="13" t="s">
        <v>91</v>
      </c>
      <c r="F51" s="15" t="s">
        <v>26</v>
      </c>
      <c r="G51" s="4" t="s">
        <v>16</v>
      </c>
      <c r="H51" s="14" t="s">
        <v>92</v>
      </c>
      <c r="I51" s="6" t="s">
        <v>93</v>
      </c>
    </row>
    <row r="52" customHeight="1" spans="1:9">
      <c r="A52" s="7" t="s">
        <v>94</v>
      </c>
      <c r="B52" s="7"/>
      <c r="C52" s="7"/>
      <c r="D52" s="7"/>
      <c r="E52" s="7"/>
      <c r="F52" s="7"/>
      <c r="G52" s="7"/>
      <c r="H52" s="7"/>
      <c r="I52" s="14"/>
    </row>
    <row r="53" customHeight="1" spans="1:9">
      <c r="A53" s="8" t="s">
        <v>2</v>
      </c>
      <c r="B53" s="9" t="s">
        <v>3</v>
      </c>
      <c r="C53" s="9" t="s">
        <v>4</v>
      </c>
      <c r="D53" s="9" t="s">
        <v>5</v>
      </c>
      <c r="E53" s="9" t="s">
        <v>6</v>
      </c>
      <c r="F53" s="9" t="s">
        <v>7</v>
      </c>
      <c r="G53" s="9" t="s">
        <v>8</v>
      </c>
      <c r="H53" s="9" t="s">
        <v>9</v>
      </c>
      <c r="I53" s="3" t="s">
        <v>10</v>
      </c>
    </row>
    <row r="54" ht="93" customHeight="1" spans="1:9">
      <c r="A54" s="4" t="s">
        <v>11</v>
      </c>
      <c r="B54" s="5" t="str">
        <f>_xlfn.DISPIMG("ID_CA6BFDD3EE004AD9813B75B7B781055A",1)</f>
        <v>=DISPIMG("ID_CA6BFDD3EE004AD9813B75B7B781055A",1)</v>
      </c>
      <c r="C54" s="13" t="s">
        <v>95</v>
      </c>
      <c r="D54" s="13" t="s">
        <v>13</v>
      </c>
      <c r="E54" s="13" t="s">
        <v>96</v>
      </c>
      <c r="F54" s="15" t="s">
        <v>26</v>
      </c>
      <c r="G54" s="4" t="s">
        <v>16</v>
      </c>
      <c r="H54" s="6" t="s">
        <v>97</v>
      </c>
      <c r="I54" s="6" t="s">
        <v>98</v>
      </c>
    </row>
    <row r="55" customHeight="1" spans="1:9">
      <c r="A55" s="7" t="s">
        <v>99</v>
      </c>
      <c r="B55" s="7"/>
      <c r="C55" s="7"/>
      <c r="D55" s="7"/>
      <c r="E55" s="7"/>
      <c r="F55" s="7"/>
      <c r="G55" s="7"/>
      <c r="H55" s="7"/>
      <c r="I55" s="14"/>
    </row>
    <row r="56" customHeight="1" spans="1:9">
      <c r="A56" s="8" t="s">
        <v>2</v>
      </c>
      <c r="B56" s="9" t="s">
        <v>3</v>
      </c>
      <c r="C56" s="9" t="s">
        <v>4</v>
      </c>
      <c r="D56" s="9" t="s">
        <v>5</v>
      </c>
      <c r="E56" s="9" t="s">
        <v>6</v>
      </c>
      <c r="F56" s="9" t="s">
        <v>7</v>
      </c>
      <c r="G56" s="9" t="s">
        <v>8</v>
      </c>
      <c r="H56" s="9" t="s">
        <v>9</v>
      </c>
      <c r="I56" s="3" t="s">
        <v>10</v>
      </c>
    </row>
    <row r="57" customHeight="1" spans="1:9">
      <c r="A57" s="4" t="s">
        <v>11</v>
      </c>
      <c r="B57" s="5" t="str">
        <f>_xlfn.DISPIMG("ID_EE5DDF8299F54B4E802819705EC46C31",1)</f>
        <v>=DISPIMG("ID_EE5DDF8299F54B4E802819705EC46C31",1)</v>
      </c>
      <c r="C57" s="6" t="s">
        <v>100</v>
      </c>
      <c r="D57" s="6" t="s">
        <v>50</v>
      </c>
      <c r="E57" s="6" t="s">
        <v>101</v>
      </c>
      <c r="F57" s="4" t="s">
        <v>26</v>
      </c>
      <c r="G57" s="4" t="s">
        <v>16</v>
      </c>
      <c r="H57" s="14" t="s">
        <v>102</v>
      </c>
      <c r="I57" s="6" t="s">
        <v>103</v>
      </c>
    </row>
    <row r="58" customHeight="1" spans="1:9">
      <c r="A58" s="4"/>
      <c r="B58" s="5"/>
      <c r="C58" s="6"/>
      <c r="D58" s="6" t="s">
        <v>21</v>
      </c>
      <c r="E58" s="6" t="s">
        <v>101</v>
      </c>
      <c r="F58" s="4"/>
      <c r="G58" s="4"/>
      <c r="H58" s="14" t="s">
        <v>104</v>
      </c>
      <c r="I58" s="6"/>
    </row>
    <row r="59" customHeight="1" spans="1:9">
      <c r="A59" s="4"/>
      <c r="B59" s="5"/>
      <c r="C59" s="6"/>
      <c r="D59" s="6" t="s">
        <v>13</v>
      </c>
      <c r="E59" s="6" t="s">
        <v>105</v>
      </c>
      <c r="F59" s="4"/>
      <c r="G59" s="4"/>
      <c r="H59" s="14" t="s">
        <v>106</v>
      </c>
      <c r="I59" s="6"/>
    </row>
    <row r="60" customHeight="1" spans="1:9">
      <c r="A60" s="7" t="s">
        <v>107</v>
      </c>
      <c r="B60" s="7"/>
      <c r="C60" s="7"/>
      <c r="D60" s="7"/>
      <c r="E60" s="7"/>
      <c r="F60" s="7"/>
      <c r="G60" s="7"/>
      <c r="H60" s="7"/>
      <c r="I60" s="14"/>
    </row>
    <row r="61" customHeight="1" spans="1:9">
      <c r="A61" s="8" t="s">
        <v>2</v>
      </c>
      <c r="B61" s="9" t="s">
        <v>3</v>
      </c>
      <c r="C61" s="9" t="s">
        <v>4</v>
      </c>
      <c r="D61" s="9" t="s">
        <v>5</v>
      </c>
      <c r="E61" s="9" t="s">
        <v>6</v>
      </c>
      <c r="F61" s="9" t="s">
        <v>7</v>
      </c>
      <c r="G61" s="9" t="s">
        <v>8</v>
      </c>
      <c r="H61" s="9" t="s">
        <v>9</v>
      </c>
      <c r="I61" s="3" t="s">
        <v>10</v>
      </c>
    </row>
    <row r="62" ht="66" customHeight="1" spans="1:9">
      <c r="A62" s="4" t="s">
        <v>11</v>
      </c>
      <c r="B62" s="5" t="str">
        <f>_xlfn.DISPIMG("ID_E9737448511E470E80751CAF60190AA3",1)</f>
        <v>=DISPIMG("ID_E9737448511E470E80751CAF60190AA3",1)</v>
      </c>
      <c r="C62" s="6" t="s">
        <v>108</v>
      </c>
      <c r="D62" s="6" t="s">
        <v>13</v>
      </c>
      <c r="E62" s="6" t="s">
        <v>109</v>
      </c>
      <c r="F62" s="15" t="s">
        <v>26</v>
      </c>
      <c r="G62" s="4" t="s">
        <v>16</v>
      </c>
      <c r="H62" s="14" t="s">
        <v>110</v>
      </c>
      <c r="I62" s="6" t="s">
        <v>111</v>
      </c>
    </row>
    <row r="63" customHeight="1" spans="1:9">
      <c r="A63" s="7" t="s">
        <v>112</v>
      </c>
      <c r="B63" s="7"/>
      <c r="C63" s="7"/>
      <c r="D63" s="7"/>
      <c r="E63" s="7"/>
      <c r="F63" s="7"/>
      <c r="G63" s="7"/>
      <c r="H63" s="7"/>
      <c r="I63" s="14"/>
    </row>
    <row r="64" customHeight="1" spans="1:9">
      <c r="A64" s="8" t="s">
        <v>2</v>
      </c>
      <c r="B64" s="9" t="s">
        <v>3</v>
      </c>
      <c r="C64" s="9" t="s">
        <v>4</v>
      </c>
      <c r="D64" s="9" t="s">
        <v>5</v>
      </c>
      <c r="E64" s="9" t="s">
        <v>6</v>
      </c>
      <c r="F64" s="9" t="s">
        <v>7</v>
      </c>
      <c r="G64" s="9" t="s">
        <v>8</v>
      </c>
      <c r="H64" s="9" t="s">
        <v>9</v>
      </c>
      <c r="I64" s="3" t="s">
        <v>10</v>
      </c>
    </row>
    <row r="65" ht="91" customHeight="1" spans="1:9">
      <c r="A65" s="4" t="s">
        <v>11</v>
      </c>
      <c r="B65" s="5" t="str">
        <f>_xlfn.DISPIMG("ID_991BF3C98E904082A328EC06EE310DC0",1)</f>
        <v>=DISPIMG("ID_991BF3C98E904082A328EC06EE310DC0",1)</v>
      </c>
      <c r="C65" s="6" t="s">
        <v>113</v>
      </c>
      <c r="D65" s="6" t="s">
        <v>13</v>
      </c>
      <c r="E65" s="6" t="s">
        <v>114</v>
      </c>
      <c r="F65" s="15" t="s">
        <v>26</v>
      </c>
      <c r="G65" s="4" t="s">
        <v>16</v>
      </c>
      <c r="H65" s="14" t="s">
        <v>115</v>
      </c>
      <c r="I65" s="6" t="s">
        <v>116</v>
      </c>
    </row>
    <row r="66" customHeight="1" spans="1:9">
      <c r="A66" s="7" t="s">
        <v>117</v>
      </c>
      <c r="B66" s="7"/>
      <c r="C66" s="7"/>
      <c r="D66" s="7"/>
      <c r="E66" s="7"/>
      <c r="F66" s="7"/>
      <c r="G66" s="7"/>
      <c r="H66" s="7"/>
      <c r="I66" s="14"/>
    </row>
    <row r="67" customHeight="1" spans="1:9">
      <c r="A67" s="8" t="s">
        <v>2</v>
      </c>
      <c r="B67" s="9" t="s">
        <v>3</v>
      </c>
      <c r="C67" s="9" t="s">
        <v>4</v>
      </c>
      <c r="D67" s="9" t="s">
        <v>5</v>
      </c>
      <c r="E67" s="9" t="s">
        <v>6</v>
      </c>
      <c r="F67" s="9" t="s">
        <v>7</v>
      </c>
      <c r="G67" s="9" t="s">
        <v>8</v>
      </c>
      <c r="H67" s="9" t="s">
        <v>9</v>
      </c>
      <c r="I67" s="3" t="s">
        <v>10</v>
      </c>
    </row>
    <row r="68" customHeight="1" spans="1:9">
      <c r="A68" s="4" t="s">
        <v>11</v>
      </c>
      <c r="B68" s="5" t="str">
        <f>_xlfn.DISPIMG("ID_784FE4C7B37C4ED68ECF387D97A261DB",1)</f>
        <v>=DISPIMG("ID_784FE4C7B37C4ED68ECF387D97A261DB",1)</v>
      </c>
      <c r="C68" s="6" t="s">
        <v>118</v>
      </c>
      <c r="D68" s="6" t="s">
        <v>29</v>
      </c>
      <c r="E68" s="6" t="s">
        <v>119</v>
      </c>
      <c r="F68" s="4" t="s">
        <v>26</v>
      </c>
      <c r="G68" s="4" t="s">
        <v>16</v>
      </c>
      <c r="H68" s="6" t="s">
        <v>120</v>
      </c>
      <c r="I68" s="6" t="s">
        <v>121</v>
      </c>
    </row>
    <row r="69" customHeight="1" spans="1:9">
      <c r="A69" s="4"/>
      <c r="B69" s="5"/>
      <c r="C69" s="6"/>
      <c r="D69" s="6" t="s">
        <v>13</v>
      </c>
      <c r="E69" s="6"/>
      <c r="F69" s="4"/>
      <c r="G69" s="4"/>
      <c r="H69" s="22" t="s">
        <v>122</v>
      </c>
      <c r="I69" s="6"/>
    </row>
    <row r="70" customHeight="1" spans="1:9">
      <c r="A70" s="4"/>
      <c r="B70" s="5"/>
      <c r="C70" s="6"/>
      <c r="D70" s="6" t="s">
        <v>123</v>
      </c>
      <c r="E70" s="6"/>
      <c r="F70" s="4"/>
      <c r="G70" s="4"/>
      <c r="H70" s="6" t="s">
        <v>124</v>
      </c>
      <c r="I70" s="6"/>
    </row>
    <row r="71" customHeight="1" spans="1:9">
      <c r="A71" s="4"/>
      <c r="B71" s="5"/>
      <c r="C71" s="6"/>
      <c r="D71" s="6" t="s">
        <v>19</v>
      </c>
      <c r="E71" s="6"/>
      <c r="F71" s="4"/>
      <c r="G71" s="4"/>
      <c r="H71" s="6" t="s">
        <v>125</v>
      </c>
      <c r="I71" s="6"/>
    </row>
    <row r="72" customHeight="1" spans="1:9">
      <c r="A72" s="7" t="s">
        <v>126</v>
      </c>
      <c r="B72" s="7"/>
      <c r="C72" s="7"/>
      <c r="D72" s="7"/>
      <c r="E72" s="7"/>
      <c r="F72" s="7"/>
      <c r="G72" s="7"/>
      <c r="H72" s="7"/>
      <c r="I72" s="14"/>
    </row>
    <row r="73" customHeight="1" spans="1:9">
      <c r="A73" s="8" t="s">
        <v>2</v>
      </c>
      <c r="B73" s="9" t="s">
        <v>3</v>
      </c>
      <c r="C73" s="9" t="s">
        <v>4</v>
      </c>
      <c r="D73" s="9" t="s">
        <v>5</v>
      </c>
      <c r="E73" s="9" t="s">
        <v>6</v>
      </c>
      <c r="F73" s="9" t="s">
        <v>7</v>
      </c>
      <c r="G73" s="9" t="s">
        <v>8</v>
      </c>
      <c r="H73" s="9" t="s">
        <v>9</v>
      </c>
      <c r="I73" s="3" t="s">
        <v>10</v>
      </c>
    </row>
    <row r="74" ht="81" customHeight="1" spans="1:9">
      <c r="A74" s="4" t="s">
        <v>11</v>
      </c>
      <c r="B74" s="5" t="str">
        <f>_xlfn.DISPIMG("ID_0A5678B5C54F4088955333770EC46BA1",1)</f>
        <v>=DISPIMG("ID_0A5678B5C54F4088955333770EC46BA1",1)</v>
      </c>
      <c r="C74" s="6" t="s">
        <v>127</v>
      </c>
      <c r="D74" s="6" t="s">
        <v>13</v>
      </c>
      <c r="E74" s="6" t="s">
        <v>128</v>
      </c>
      <c r="F74" s="15" t="s">
        <v>26</v>
      </c>
      <c r="G74" s="4" t="s">
        <v>16</v>
      </c>
      <c r="H74" s="14" t="s">
        <v>129</v>
      </c>
      <c r="I74" s="6" t="s">
        <v>130</v>
      </c>
    </row>
    <row r="75" customHeight="1" spans="1:9">
      <c r="A75" s="7" t="s">
        <v>131</v>
      </c>
      <c r="B75" s="7"/>
      <c r="C75" s="7"/>
      <c r="D75" s="7"/>
      <c r="E75" s="7"/>
      <c r="F75" s="7"/>
      <c r="G75" s="7"/>
      <c r="H75" s="7"/>
      <c r="I75" s="14"/>
    </row>
    <row r="76" customHeight="1" spans="1:9">
      <c r="A76" s="8" t="s">
        <v>2</v>
      </c>
      <c r="B76" s="9" t="s">
        <v>3</v>
      </c>
      <c r="C76" s="9" t="s">
        <v>4</v>
      </c>
      <c r="D76" s="9" t="s">
        <v>5</v>
      </c>
      <c r="E76" s="9" t="s">
        <v>6</v>
      </c>
      <c r="F76" s="9" t="s">
        <v>7</v>
      </c>
      <c r="G76" s="9" t="s">
        <v>8</v>
      </c>
      <c r="H76" s="9" t="s">
        <v>9</v>
      </c>
      <c r="I76" s="3" t="s">
        <v>10</v>
      </c>
    </row>
    <row r="77" ht="87" customHeight="1" spans="1:9">
      <c r="A77" s="4" t="s">
        <v>11</v>
      </c>
      <c r="B77" s="5" t="str">
        <f>_xlfn.DISPIMG("ID_2E0DDFCFBC374A95AB8C6374DC48123D",1)</f>
        <v>=DISPIMG("ID_2E0DDFCFBC374A95AB8C6374DC48123D",1)</v>
      </c>
      <c r="C77" s="6" t="s">
        <v>132</v>
      </c>
      <c r="D77" s="6" t="s">
        <v>13</v>
      </c>
      <c r="E77" s="6" t="s">
        <v>133</v>
      </c>
      <c r="F77" s="15" t="s">
        <v>26</v>
      </c>
      <c r="G77" s="4" t="s">
        <v>16</v>
      </c>
      <c r="H77" s="14" t="s">
        <v>134</v>
      </c>
      <c r="I77" s="6" t="s">
        <v>135</v>
      </c>
    </row>
    <row r="78" customHeight="1" spans="1:9">
      <c r="A78" s="7" t="s">
        <v>136</v>
      </c>
      <c r="B78" s="7"/>
      <c r="C78" s="7"/>
      <c r="D78" s="7"/>
      <c r="E78" s="7"/>
      <c r="F78" s="7"/>
      <c r="G78" s="7"/>
      <c r="H78" s="7"/>
      <c r="I78" s="14"/>
    </row>
    <row r="79" customHeight="1" spans="1:9">
      <c r="A79" s="8" t="s">
        <v>2</v>
      </c>
      <c r="B79" s="9" t="s">
        <v>3</v>
      </c>
      <c r="C79" s="9" t="s">
        <v>4</v>
      </c>
      <c r="D79" s="9" t="s">
        <v>5</v>
      </c>
      <c r="E79" s="9" t="s">
        <v>6</v>
      </c>
      <c r="F79" s="9" t="s">
        <v>7</v>
      </c>
      <c r="G79" s="9" t="s">
        <v>8</v>
      </c>
      <c r="H79" s="9" t="s">
        <v>9</v>
      </c>
      <c r="I79" s="3" t="s">
        <v>10</v>
      </c>
    </row>
    <row r="80" ht="79" customHeight="1" spans="1:9">
      <c r="A80" s="4" t="s">
        <v>11</v>
      </c>
      <c r="B80" s="5" t="str">
        <f>_xlfn.DISPIMG("ID_5262B3127C9647C38F9A1DC8E2724C89",1)</f>
        <v>=DISPIMG("ID_5262B3127C9647C38F9A1DC8E2724C89",1)</v>
      </c>
      <c r="C80" s="6" t="s">
        <v>137</v>
      </c>
      <c r="D80" s="6" t="s">
        <v>13</v>
      </c>
      <c r="E80" s="6" t="s">
        <v>138</v>
      </c>
      <c r="F80" s="15" t="s">
        <v>26</v>
      </c>
      <c r="G80" s="4" t="s">
        <v>16</v>
      </c>
      <c r="H80" s="14" t="s">
        <v>139</v>
      </c>
      <c r="I80" s="6" t="s">
        <v>140</v>
      </c>
    </row>
    <row r="81" customHeight="1" spans="1:9">
      <c r="A81" s="7" t="s">
        <v>141</v>
      </c>
      <c r="B81" s="7"/>
      <c r="C81" s="7"/>
      <c r="D81" s="7"/>
      <c r="E81" s="7"/>
      <c r="F81" s="7"/>
      <c r="G81" s="7"/>
      <c r="H81" s="7"/>
      <c r="I81" s="14"/>
    </row>
    <row r="82" customHeight="1" spans="1:9">
      <c r="A82" s="8" t="s">
        <v>2</v>
      </c>
      <c r="B82" s="9" t="s">
        <v>3</v>
      </c>
      <c r="C82" s="9" t="s">
        <v>4</v>
      </c>
      <c r="D82" s="9" t="s">
        <v>5</v>
      </c>
      <c r="E82" s="9" t="s">
        <v>6</v>
      </c>
      <c r="F82" s="9" t="s">
        <v>7</v>
      </c>
      <c r="G82" s="9" t="s">
        <v>8</v>
      </c>
      <c r="H82" s="9" t="s">
        <v>9</v>
      </c>
      <c r="I82" s="3" t="s">
        <v>10</v>
      </c>
    </row>
    <row r="83" ht="80" customHeight="1" spans="1:9">
      <c r="A83" s="4" t="s">
        <v>11</v>
      </c>
      <c r="B83" s="5" t="str">
        <f>_xlfn.DISPIMG("ID_42C00C90940A4999B159E24883D1321F",1)</f>
        <v>=DISPIMG("ID_42C00C90940A4999B159E24883D1321F",1)</v>
      </c>
      <c r="C83" s="19" t="s">
        <v>142</v>
      </c>
      <c r="D83" s="6" t="s">
        <v>13</v>
      </c>
      <c r="E83" s="6" t="s">
        <v>143</v>
      </c>
      <c r="F83" s="15" t="s">
        <v>26</v>
      </c>
      <c r="G83" s="4" t="s">
        <v>16</v>
      </c>
      <c r="H83" s="14" t="s">
        <v>144</v>
      </c>
      <c r="I83" s="6" t="s">
        <v>145</v>
      </c>
    </row>
    <row r="84" customHeight="1" spans="1:9">
      <c r="A84" s="7" t="s">
        <v>146</v>
      </c>
      <c r="B84" s="7"/>
      <c r="C84" s="7"/>
      <c r="D84" s="7"/>
      <c r="E84" s="7"/>
      <c r="F84" s="7"/>
      <c r="G84" s="7"/>
      <c r="H84" s="7"/>
      <c r="I84" s="14"/>
    </row>
    <row r="85" customHeight="1" spans="1:9">
      <c r="A85" s="8" t="s">
        <v>2</v>
      </c>
      <c r="B85" s="9" t="s">
        <v>3</v>
      </c>
      <c r="C85" s="9" t="s">
        <v>4</v>
      </c>
      <c r="D85" s="9" t="s">
        <v>5</v>
      </c>
      <c r="E85" s="9" t="s">
        <v>6</v>
      </c>
      <c r="F85" s="9" t="s">
        <v>7</v>
      </c>
      <c r="G85" s="9" t="s">
        <v>8</v>
      </c>
      <c r="H85" s="9" t="s">
        <v>9</v>
      </c>
      <c r="I85" s="3" t="s">
        <v>10</v>
      </c>
    </row>
    <row r="86" ht="100" customHeight="1" spans="1:9">
      <c r="A86" s="4" t="s">
        <v>11</v>
      </c>
      <c r="B86" s="5" t="str">
        <f>_xlfn.DISPIMG("ID_EE7128C9FBBB43038363B19762CC6532",1)</f>
        <v>=DISPIMG("ID_EE7128C9FBBB43038363B19762CC6532",1)</v>
      </c>
      <c r="C86" s="6" t="s">
        <v>147</v>
      </c>
      <c r="D86" s="6" t="s">
        <v>13</v>
      </c>
      <c r="E86" s="6" t="s">
        <v>148</v>
      </c>
      <c r="F86" s="15" t="s">
        <v>26</v>
      </c>
      <c r="G86" s="4" t="s">
        <v>16</v>
      </c>
      <c r="H86" s="14" t="s">
        <v>149</v>
      </c>
      <c r="I86" s="6" t="s">
        <v>150</v>
      </c>
    </row>
    <row r="87" customHeight="1" spans="1:9">
      <c r="A87" s="7" t="s">
        <v>151</v>
      </c>
      <c r="B87" s="7"/>
      <c r="C87" s="7"/>
      <c r="D87" s="7"/>
      <c r="E87" s="7"/>
      <c r="F87" s="7"/>
      <c r="G87" s="7"/>
      <c r="H87" s="7"/>
      <c r="I87" s="14"/>
    </row>
    <row r="88" customHeight="1" spans="1:9">
      <c r="A88" s="8" t="s">
        <v>2</v>
      </c>
      <c r="B88" s="9" t="s">
        <v>3</v>
      </c>
      <c r="C88" s="9" t="s">
        <v>4</v>
      </c>
      <c r="D88" s="9" t="s">
        <v>5</v>
      </c>
      <c r="E88" s="9" t="s">
        <v>6</v>
      </c>
      <c r="F88" s="9" t="s">
        <v>7</v>
      </c>
      <c r="G88" s="9" t="s">
        <v>8</v>
      </c>
      <c r="H88" s="9" t="s">
        <v>9</v>
      </c>
      <c r="I88" s="3" t="s">
        <v>10</v>
      </c>
    </row>
    <row r="89" ht="111" customHeight="1" spans="1:9">
      <c r="A89" s="4" t="s">
        <v>11</v>
      </c>
      <c r="B89" s="5" t="str">
        <f>_xlfn.DISPIMG("ID_D9D734AB54654F039BEE76767C43AB6B",1)</f>
        <v>=DISPIMG("ID_D9D734AB54654F039BEE76767C43AB6B",1)</v>
      </c>
      <c r="C89" s="6" t="s">
        <v>152</v>
      </c>
      <c r="D89" s="6" t="s">
        <v>13</v>
      </c>
      <c r="E89" s="6" t="s">
        <v>153</v>
      </c>
      <c r="F89" s="15" t="s">
        <v>26</v>
      </c>
      <c r="G89" s="4" t="s">
        <v>16</v>
      </c>
      <c r="H89" s="6" t="s">
        <v>154</v>
      </c>
      <c r="I89" s="6" t="s">
        <v>155</v>
      </c>
    </row>
    <row r="90" customHeight="1" spans="1:9">
      <c r="A90" s="7" t="s">
        <v>156</v>
      </c>
      <c r="B90" s="7"/>
      <c r="C90" s="7"/>
      <c r="D90" s="7"/>
      <c r="E90" s="7"/>
      <c r="F90" s="7"/>
      <c r="G90" s="7"/>
      <c r="H90" s="7"/>
      <c r="I90" s="14"/>
    </row>
    <row r="91" customHeight="1" spans="1:9">
      <c r="A91" s="8" t="s">
        <v>2</v>
      </c>
      <c r="B91" s="9" t="s">
        <v>3</v>
      </c>
      <c r="C91" s="9" t="s">
        <v>4</v>
      </c>
      <c r="D91" s="9" t="s">
        <v>5</v>
      </c>
      <c r="E91" s="9" t="s">
        <v>6</v>
      </c>
      <c r="F91" s="9" t="s">
        <v>7</v>
      </c>
      <c r="G91" s="9" t="s">
        <v>8</v>
      </c>
      <c r="H91" s="23" t="s">
        <v>9</v>
      </c>
      <c r="I91" s="3" t="s">
        <v>10</v>
      </c>
    </row>
    <row r="92" ht="94" customHeight="1" spans="1:9">
      <c r="A92" s="4" t="s">
        <v>11</v>
      </c>
      <c r="B92" s="5" t="str">
        <f>_xlfn.DISPIMG("ID_A1D025B23E10400A96C2F98940AA61DC",1)</f>
        <v>=DISPIMG("ID_A1D025B23E10400A96C2F98940AA61DC",1)</v>
      </c>
      <c r="C92" s="13" t="s">
        <v>157</v>
      </c>
      <c r="D92" s="13" t="s">
        <v>13</v>
      </c>
      <c r="E92" s="6" t="s">
        <v>158</v>
      </c>
      <c r="F92" s="15" t="s">
        <v>26</v>
      </c>
      <c r="G92" s="4" t="s">
        <v>16</v>
      </c>
      <c r="H92" s="14" t="s">
        <v>159</v>
      </c>
      <c r="I92" s="6" t="s">
        <v>160</v>
      </c>
    </row>
    <row r="93" customHeight="1" spans="1:9">
      <c r="A93" s="7" t="s">
        <v>161</v>
      </c>
      <c r="B93" s="7"/>
      <c r="C93" s="7"/>
      <c r="D93" s="7"/>
      <c r="E93" s="7"/>
      <c r="F93" s="7"/>
      <c r="G93" s="7"/>
      <c r="H93" s="7"/>
      <c r="I93" s="14"/>
    </row>
    <row r="94" customHeight="1" spans="1:9">
      <c r="A94" s="8" t="s">
        <v>2</v>
      </c>
      <c r="B94" s="9" t="s">
        <v>3</v>
      </c>
      <c r="C94" s="9" t="s">
        <v>4</v>
      </c>
      <c r="D94" s="9" t="s">
        <v>5</v>
      </c>
      <c r="E94" s="9" t="s">
        <v>6</v>
      </c>
      <c r="F94" s="9" t="s">
        <v>7</v>
      </c>
      <c r="G94" s="9" t="s">
        <v>8</v>
      </c>
      <c r="H94" s="9" t="s">
        <v>9</v>
      </c>
      <c r="I94" s="3" t="s">
        <v>10</v>
      </c>
    </row>
    <row r="95" ht="95" customHeight="1" spans="1:9">
      <c r="A95" s="4" t="s">
        <v>11</v>
      </c>
      <c r="B95" s="5" t="str">
        <f>_xlfn.DISPIMG("ID_28145CF40FED48BE8CA8A3A65FC20B59",1)</f>
        <v>=DISPIMG("ID_28145CF40FED48BE8CA8A3A65FC20B59",1)</v>
      </c>
      <c r="C95" s="6" t="s">
        <v>162</v>
      </c>
      <c r="D95" s="6" t="s">
        <v>13</v>
      </c>
      <c r="E95" s="6" t="s">
        <v>163</v>
      </c>
      <c r="F95" s="6" t="s">
        <v>15</v>
      </c>
      <c r="G95" s="4" t="s">
        <v>16</v>
      </c>
      <c r="H95" s="14" t="s">
        <v>164</v>
      </c>
      <c r="I95" s="6" t="s">
        <v>165</v>
      </c>
    </row>
    <row r="96" customHeight="1" spans="1:9">
      <c r="A96" s="7" t="s">
        <v>166</v>
      </c>
      <c r="B96" s="7"/>
      <c r="C96" s="7"/>
      <c r="D96" s="7"/>
      <c r="E96" s="7"/>
      <c r="F96" s="7"/>
      <c r="G96" s="7"/>
      <c r="H96" s="7"/>
      <c r="I96" s="14"/>
    </row>
    <row r="97" customHeight="1" spans="1:9">
      <c r="A97" s="8" t="s">
        <v>2</v>
      </c>
      <c r="B97" s="9" t="s">
        <v>3</v>
      </c>
      <c r="C97" s="9" t="s">
        <v>4</v>
      </c>
      <c r="D97" s="9" t="s">
        <v>5</v>
      </c>
      <c r="E97" s="9" t="s">
        <v>6</v>
      </c>
      <c r="F97" s="9" t="s">
        <v>7</v>
      </c>
      <c r="G97" s="9" t="s">
        <v>8</v>
      </c>
      <c r="H97" s="9" t="s">
        <v>9</v>
      </c>
      <c r="I97" s="3" t="s">
        <v>10</v>
      </c>
    </row>
    <row r="98" ht="75" customHeight="1" spans="1:9">
      <c r="A98" s="4" t="s">
        <v>11</v>
      </c>
      <c r="B98" s="5" t="str">
        <f>_xlfn.DISPIMG("ID_D8D601D971EB47DE82E4BAC78D149421",1)</f>
        <v>=DISPIMG("ID_D8D601D971EB47DE82E4BAC78D149421",1)</v>
      </c>
      <c r="C98" s="6" t="s">
        <v>167</v>
      </c>
      <c r="D98" s="6" t="s">
        <v>13</v>
      </c>
      <c r="E98" s="6" t="s">
        <v>168</v>
      </c>
      <c r="F98" s="6" t="s">
        <v>15</v>
      </c>
      <c r="G98" s="4" t="s">
        <v>16</v>
      </c>
      <c r="H98" s="4" t="s">
        <v>169</v>
      </c>
      <c r="I98" s="6" t="s">
        <v>170</v>
      </c>
    </row>
    <row r="99" customHeight="1" spans="1:9">
      <c r="A99" s="11" t="s">
        <v>171</v>
      </c>
      <c r="B99" s="11"/>
      <c r="C99" s="11"/>
      <c r="D99" s="11"/>
      <c r="E99" s="11"/>
      <c r="F99" s="11"/>
      <c r="G99" s="11"/>
      <c r="H99" s="11"/>
      <c r="I99" s="11"/>
    </row>
    <row r="100" customHeight="1" spans="1:9">
      <c r="A100" s="3" t="s">
        <v>2</v>
      </c>
      <c r="B100" s="3" t="s">
        <v>3</v>
      </c>
      <c r="C100" s="3" t="s">
        <v>4</v>
      </c>
      <c r="D100" s="3" t="s">
        <v>5</v>
      </c>
      <c r="E100" s="3" t="s">
        <v>6</v>
      </c>
      <c r="F100" s="3" t="s">
        <v>7</v>
      </c>
      <c r="G100" s="3" t="s">
        <v>8</v>
      </c>
      <c r="H100" s="3" t="s">
        <v>9</v>
      </c>
      <c r="I100" s="3" t="s">
        <v>10</v>
      </c>
    </row>
    <row r="101" customHeight="1" spans="1:9">
      <c r="A101" s="4" t="s">
        <v>11</v>
      </c>
      <c r="B101" s="5" t="str">
        <f>_xlfn.DISPIMG("ID_A7516902E977476BB5F9CDC24AC96841",1)</f>
        <v>=DISPIMG("ID_A7516902E977476BB5F9CDC24AC96841",1)</v>
      </c>
      <c r="C101" s="6" t="s">
        <v>172</v>
      </c>
      <c r="D101" s="6" t="s">
        <v>13</v>
      </c>
      <c r="E101" s="6" t="s">
        <v>173</v>
      </c>
      <c r="F101" s="6" t="s">
        <v>15</v>
      </c>
      <c r="G101" s="4" t="s">
        <v>16</v>
      </c>
      <c r="H101" s="6" t="s">
        <v>174</v>
      </c>
      <c r="I101" s="6" t="s">
        <v>175</v>
      </c>
    </row>
    <row r="102" customHeight="1" spans="1:9">
      <c r="A102" s="4"/>
      <c r="B102" s="5"/>
      <c r="C102" s="6"/>
      <c r="D102" s="19" t="s">
        <v>50</v>
      </c>
      <c r="E102" s="6"/>
      <c r="F102" s="6"/>
      <c r="G102" s="4"/>
      <c r="H102" s="6" t="s">
        <v>176</v>
      </c>
      <c r="I102" s="6"/>
    </row>
    <row r="104" customHeight="1" spans="1:9">
      <c r="A104" s="10" t="s">
        <v>0</v>
      </c>
      <c r="B104" s="10"/>
      <c r="C104" s="10"/>
      <c r="D104" s="10"/>
      <c r="E104" s="10"/>
      <c r="F104" s="10"/>
      <c r="G104" s="10"/>
      <c r="H104" s="10"/>
      <c r="I104" s="10"/>
    </row>
    <row r="105" customHeight="1" spans="1:9">
      <c r="A105" s="11" t="s">
        <v>177</v>
      </c>
      <c r="B105" s="11"/>
      <c r="C105" s="11"/>
      <c r="D105" s="11"/>
      <c r="E105" s="11"/>
      <c r="F105" s="11"/>
      <c r="G105" s="11"/>
      <c r="H105" s="11"/>
      <c r="I105" s="11"/>
    </row>
    <row r="106" customHeight="1" spans="1:9">
      <c r="A106" s="8" t="s">
        <v>2</v>
      </c>
      <c r="B106" s="9" t="s">
        <v>3</v>
      </c>
      <c r="C106" s="9" t="s">
        <v>4</v>
      </c>
      <c r="D106" s="9" t="s">
        <v>5</v>
      </c>
      <c r="E106" s="9" t="s">
        <v>6</v>
      </c>
      <c r="F106" s="9" t="s">
        <v>7</v>
      </c>
      <c r="G106" s="9" t="s">
        <v>8</v>
      </c>
      <c r="H106" s="9" t="s">
        <v>9</v>
      </c>
      <c r="I106" s="9" t="s">
        <v>10</v>
      </c>
    </row>
    <row r="107" ht="88" customHeight="1" spans="1:9">
      <c r="A107" s="4" t="s">
        <v>11</v>
      </c>
      <c r="B107" s="5" t="str">
        <f>_xlfn.DISPIMG("ID_779A50F7615546CFB4245F703BF161B4",1)</f>
        <v>=DISPIMG("ID_779A50F7615546CFB4245F703BF161B4",1)</v>
      </c>
      <c r="C107" s="13" t="s">
        <v>178</v>
      </c>
      <c r="D107" s="13" t="s">
        <v>13</v>
      </c>
      <c r="E107" s="4" t="s">
        <v>179</v>
      </c>
      <c r="F107" s="6" t="s">
        <v>180</v>
      </c>
      <c r="G107" s="4" t="s">
        <v>16</v>
      </c>
      <c r="H107" s="6" t="s">
        <v>178</v>
      </c>
      <c r="I107" s="6" t="s">
        <v>181</v>
      </c>
    </row>
    <row r="108" customHeight="1" spans="1:9">
      <c r="A108" s="11" t="s">
        <v>182</v>
      </c>
      <c r="B108" s="11"/>
      <c r="C108" s="11"/>
      <c r="D108" s="11"/>
      <c r="E108" s="11"/>
      <c r="F108" s="11"/>
      <c r="G108" s="11"/>
      <c r="H108" s="11"/>
      <c r="I108" s="11"/>
    </row>
    <row r="109" customHeight="1" spans="1:9">
      <c r="A109" s="3" t="s">
        <v>2</v>
      </c>
      <c r="B109" s="3" t="s">
        <v>3</v>
      </c>
      <c r="C109" s="3" t="s">
        <v>4</v>
      </c>
      <c r="D109" s="3" t="s">
        <v>5</v>
      </c>
      <c r="E109" s="3" t="s">
        <v>6</v>
      </c>
      <c r="F109" s="3" t="s">
        <v>7</v>
      </c>
      <c r="G109" s="3" t="s">
        <v>8</v>
      </c>
      <c r="H109" s="3" t="s">
        <v>9</v>
      </c>
      <c r="I109" s="3" t="s">
        <v>10</v>
      </c>
    </row>
    <row r="110" ht="78" customHeight="1" spans="1:9">
      <c r="A110" s="4" t="s">
        <v>11</v>
      </c>
      <c r="B110" s="5" t="str">
        <f>_xlfn.DISPIMG("ID_EF48453C042E4D99958A32329F6D1BF9",1)</f>
        <v>=DISPIMG("ID_EF48453C042E4D99958A32329F6D1BF9",1)</v>
      </c>
      <c r="C110" s="6" t="s">
        <v>183</v>
      </c>
      <c r="D110" s="6" t="s">
        <v>13</v>
      </c>
      <c r="E110" s="6" t="s">
        <v>184</v>
      </c>
      <c r="F110" s="6" t="s">
        <v>180</v>
      </c>
      <c r="G110" s="4" t="s">
        <v>16</v>
      </c>
      <c r="H110" s="6" t="s">
        <v>185</v>
      </c>
      <c r="I110" s="6" t="s">
        <v>186</v>
      </c>
    </row>
    <row r="112" customHeight="1" spans="1:9">
      <c r="A112" s="20" t="s">
        <v>187</v>
      </c>
      <c r="B112" s="20"/>
      <c r="C112" s="20"/>
      <c r="D112" s="20"/>
      <c r="E112" s="20"/>
      <c r="F112" s="20"/>
      <c r="G112" s="20"/>
      <c r="H112" s="20"/>
      <c r="I112" s="20"/>
    </row>
    <row r="113" customHeight="1" spans="1:9">
      <c r="A113" s="11" t="s">
        <v>188</v>
      </c>
      <c r="B113" s="11"/>
      <c r="C113" s="11"/>
      <c r="D113" s="11"/>
      <c r="E113" s="11"/>
      <c r="F113" s="11"/>
      <c r="G113" s="11"/>
      <c r="H113" s="11"/>
      <c r="I113" s="11"/>
    </row>
    <row r="114" customHeight="1" spans="1:9">
      <c r="A114" s="8" t="s">
        <v>2</v>
      </c>
      <c r="B114" s="9" t="s">
        <v>3</v>
      </c>
      <c r="C114" s="9" t="s">
        <v>4</v>
      </c>
      <c r="D114" s="9" t="s">
        <v>5</v>
      </c>
      <c r="E114" s="9" t="s">
        <v>6</v>
      </c>
      <c r="F114" s="9" t="s">
        <v>7</v>
      </c>
      <c r="G114" s="9" t="s">
        <v>8</v>
      </c>
      <c r="H114" s="24" t="s">
        <v>9</v>
      </c>
      <c r="I114" s="9" t="s">
        <v>10</v>
      </c>
    </row>
    <row r="115" customHeight="1" spans="1:9">
      <c r="A115" s="4" t="s">
        <v>11</v>
      </c>
      <c r="B115" s="5" t="str">
        <f>_xlfn.DISPIMG("ID_28B8BDC3C24548E6AAAC81FB5DFA1572",1)</f>
        <v>=DISPIMG("ID_28B8BDC3C24548E6AAAC81FB5DFA1572",1)</v>
      </c>
      <c r="C115" s="13" t="s">
        <v>189</v>
      </c>
      <c r="D115" s="6" t="s">
        <v>13</v>
      </c>
      <c r="E115" s="13" t="s">
        <v>190</v>
      </c>
      <c r="F115" s="13" t="s">
        <v>180</v>
      </c>
      <c r="G115" s="4" t="s">
        <v>16</v>
      </c>
      <c r="H115" s="6" t="s">
        <v>191</v>
      </c>
      <c r="I115" s="19" t="s">
        <v>192</v>
      </c>
    </row>
    <row r="116" customHeight="1" spans="1:9">
      <c r="A116" s="4"/>
      <c r="B116" s="5"/>
      <c r="C116" s="13"/>
      <c r="D116" s="13" t="s">
        <v>29</v>
      </c>
      <c r="E116" s="13"/>
      <c r="F116" s="13"/>
      <c r="G116" s="4"/>
      <c r="H116" s="6" t="s">
        <v>193</v>
      </c>
      <c r="I116" s="19"/>
    </row>
    <row r="117" customHeight="1" spans="1:9">
      <c r="A117" s="11" t="s">
        <v>194</v>
      </c>
      <c r="B117" s="11"/>
      <c r="C117" s="11"/>
      <c r="D117" s="11"/>
      <c r="E117" s="11"/>
      <c r="F117" s="11"/>
      <c r="G117" s="11"/>
      <c r="H117" s="11"/>
      <c r="I117" s="26"/>
    </row>
    <row r="118" customHeight="1" spans="1:9">
      <c r="A118" s="3" t="s">
        <v>2</v>
      </c>
      <c r="B118" s="3" t="s">
        <v>3</v>
      </c>
      <c r="C118" s="3" t="s">
        <v>4</v>
      </c>
      <c r="D118" s="3" t="s">
        <v>5</v>
      </c>
      <c r="E118" s="3" t="s">
        <v>6</v>
      </c>
      <c r="F118" s="3" t="s">
        <v>7</v>
      </c>
      <c r="G118" s="3" t="s">
        <v>8</v>
      </c>
      <c r="H118" s="25" t="s">
        <v>9</v>
      </c>
      <c r="I118" s="3" t="s">
        <v>10</v>
      </c>
    </row>
    <row r="119" customHeight="1" spans="1:9">
      <c r="A119" s="4" t="s">
        <v>11</v>
      </c>
      <c r="B119" s="5" t="str">
        <f>_xlfn.DISPIMG("ID_008FC0D3BF784D958CA5790D5189614A",1)</f>
        <v>=DISPIMG("ID_008FC0D3BF784D958CA5790D5189614A",1)</v>
      </c>
      <c r="C119" s="6" t="s">
        <v>195</v>
      </c>
      <c r="D119" s="6" t="s">
        <v>13</v>
      </c>
      <c r="E119" s="6" t="s">
        <v>196</v>
      </c>
      <c r="F119" s="6" t="s">
        <v>180</v>
      </c>
      <c r="G119" s="4" t="s">
        <v>16</v>
      </c>
      <c r="H119" s="6" t="s">
        <v>197</v>
      </c>
      <c r="I119" s="19" t="s">
        <v>198</v>
      </c>
    </row>
    <row r="120" customHeight="1" spans="1:9">
      <c r="A120" s="4"/>
      <c r="B120" s="5"/>
      <c r="C120" s="6"/>
      <c r="D120" s="6" t="s">
        <v>29</v>
      </c>
      <c r="E120" s="6" t="s">
        <v>199</v>
      </c>
      <c r="F120" s="6"/>
      <c r="G120" s="4"/>
      <c r="H120" s="6" t="s">
        <v>200</v>
      </c>
      <c r="I120" s="19"/>
    </row>
    <row r="121" customHeight="1" spans="1:9">
      <c r="A121" s="4"/>
      <c r="B121" s="5"/>
      <c r="C121" s="6"/>
      <c r="D121" s="6" t="s">
        <v>201</v>
      </c>
      <c r="E121" s="6" t="s">
        <v>196</v>
      </c>
      <c r="F121" s="6"/>
      <c r="G121" s="4"/>
      <c r="H121" s="6" t="s">
        <v>202</v>
      </c>
      <c r="I121" s="19"/>
    </row>
    <row r="122" customHeight="1" spans="1:9">
      <c r="A122" s="7" t="s">
        <v>203</v>
      </c>
      <c r="B122" s="7"/>
      <c r="C122" s="7"/>
      <c r="D122" s="7"/>
      <c r="E122" s="7"/>
      <c r="F122" s="7"/>
      <c r="G122" s="7"/>
      <c r="H122" s="7"/>
      <c r="I122" s="26"/>
    </row>
    <row r="123" customHeight="1" spans="1:9">
      <c r="A123" s="8" t="s">
        <v>2</v>
      </c>
      <c r="B123" s="9" t="s">
        <v>3</v>
      </c>
      <c r="C123" s="9" t="s">
        <v>4</v>
      </c>
      <c r="D123" s="9" t="s">
        <v>5</v>
      </c>
      <c r="E123" s="9" t="s">
        <v>6</v>
      </c>
      <c r="F123" s="9" t="s">
        <v>7</v>
      </c>
      <c r="G123" s="9" t="s">
        <v>8</v>
      </c>
      <c r="H123" s="24" t="s">
        <v>9</v>
      </c>
      <c r="I123" s="3" t="s">
        <v>10</v>
      </c>
    </row>
    <row r="124" customHeight="1" spans="1:9">
      <c r="A124" s="21" t="s">
        <v>11</v>
      </c>
      <c r="B124" s="5" t="str">
        <f>_xlfn.DISPIMG("ID_EA0E7560B53141FEBAB7FB745353BF8D",1)</f>
        <v>=DISPIMG("ID_EA0E7560B53141FEBAB7FB745353BF8D",1)</v>
      </c>
      <c r="C124" s="6" t="s">
        <v>204</v>
      </c>
      <c r="D124" s="6" t="s">
        <v>205</v>
      </c>
      <c r="E124" s="6" t="s">
        <v>206</v>
      </c>
      <c r="F124" s="6" t="s">
        <v>180</v>
      </c>
      <c r="G124" s="6" t="s">
        <v>16</v>
      </c>
      <c r="H124" s="6" t="s">
        <v>207</v>
      </c>
      <c r="I124" s="27" t="s">
        <v>208</v>
      </c>
    </row>
    <row r="125" customHeight="1" spans="1:9">
      <c r="A125" s="21"/>
      <c r="B125" s="5"/>
      <c r="C125" s="6"/>
      <c r="D125" s="6" t="s">
        <v>13</v>
      </c>
      <c r="E125" s="6"/>
      <c r="F125" s="6"/>
      <c r="G125" s="6"/>
      <c r="H125" s="6" t="s">
        <v>209</v>
      </c>
      <c r="I125" s="27"/>
    </row>
    <row r="127" customHeight="1" spans="1:9">
      <c r="A127" s="10" t="s">
        <v>0</v>
      </c>
      <c r="B127" s="10"/>
      <c r="C127" s="10"/>
      <c r="D127" s="10"/>
      <c r="E127" s="10"/>
      <c r="F127" s="10"/>
      <c r="G127" s="10"/>
      <c r="H127" s="10"/>
      <c r="I127" s="10"/>
    </row>
    <row r="128" customHeight="1" spans="1:9">
      <c r="A128" s="11" t="s">
        <v>210</v>
      </c>
      <c r="B128" s="11"/>
      <c r="C128" s="11"/>
      <c r="D128" s="11"/>
      <c r="E128" s="11"/>
      <c r="F128" s="11"/>
      <c r="G128" s="11"/>
      <c r="H128" s="11"/>
      <c r="I128" s="11"/>
    </row>
    <row r="129" customHeight="1" spans="1:9">
      <c r="A129" s="8" t="s">
        <v>2</v>
      </c>
      <c r="B129" s="9" t="s">
        <v>3</v>
      </c>
      <c r="C129" s="9" t="s">
        <v>4</v>
      </c>
      <c r="D129" s="9" t="s">
        <v>5</v>
      </c>
      <c r="E129" s="9" t="s">
        <v>6</v>
      </c>
      <c r="F129" s="9" t="s">
        <v>7</v>
      </c>
      <c r="G129" s="9" t="s">
        <v>8</v>
      </c>
      <c r="H129" s="9" t="s">
        <v>9</v>
      </c>
      <c r="I129" s="9" t="s">
        <v>10</v>
      </c>
    </row>
    <row r="130" customHeight="1" spans="1:9">
      <c r="A130" s="4" t="s">
        <v>11</v>
      </c>
      <c r="B130" s="5" t="str">
        <f>_xlfn.DISPIMG("ID_D40CC0FA532B4149B367E24525CE5799",1)</f>
        <v>=DISPIMG("ID_D40CC0FA532B4149B367E24525CE5799",1)</v>
      </c>
      <c r="C130" s="6" t="s">
        <v>211</v>
      </c>
      <c r="D130" s="6" t="s">
        <v>212</v>
      </c>
      <c r="E130" s="6" t="s">
        <v>213</v>
      </c>
      <c r="F130" s="6" t="s">
        <v>180</v>
      </c>
      <c r="G130" s="4" t="s">
        <v>16</v>
      </c>
      <c r="H130" s="29" t="s">
        <v>214</v>
      </c>
      <c r="I130" s="6" t="s">
        <v>215</v>
      </c>
    </row>
    <row r="131" customHeight="1" spans="1:9">
      <c r="A131" s="4"/>
      <c r="B131" s="5"/>
      <c r="C131" s="6"/>
      <c r="D131" s="6" t="s">
        <v>216</v>
      </c>
      <c r="E131" s="6"/>
      <c r="F131" s="6"/>
      <c r="G131" s="4"/>
      <c r="H131" s="29" t="s">
        <v>217</v>
      </c>
      <c r="I131" s="6"/>
    </row>
    <row r="133" customHeight="1" spans="1:9">
      <c r="A133" s="10" t="s">
        <v>0</v>
      </c>
      <c r="B133" s="10"/>
      <c r="C133" s="10"/>
      <c r="D133" s="10"/>
      <c r="E133" s="10"/>
      <c r="F133" s="10"/>
      <c r="G133" s="10"/>
      <c r="H133" s="10"/>
      <c r="I133" s="10"/>
    </row>
    <row r="134" customHeight="1" spans="1:9">
      <c r="A134" s="11" t="s">
        <v>218</v>
      </c>
      <c r="B134" s="11"/>
      <c r="C134" s="11"/>
      <c r="D134" s="11"/>
      <c r="E134" s="11"/>
      <c r="F134" s="11"/>
      <c r="G134" s="11"/>
      <c r="H134" s="11"/>
      <c r="I134" s="11"/>
    </row>
    <row r="135" customHeight="1" spans="1:9">
      <c r="A135" s="8" t="s">
        <v>2</v>
      </c>
      <c r="B135" s="9" t="s">
        <v>3</v>
      </c>
      <c r="C135" s="9" t="s">
        <v>4</v>
      </c>
      <c r="D135" s="9" t="s">
        <v>5</v>
      </c>
      <c r="E135" s="9" t="s">
        <v>6</v>
      </c>
      <c r="F135" s="9" t="s">
        <v>7</v>
      </c>
      <c r="G135" s="9" t="s">
        <v>8</v>
      </c>
      <c r="H135" s="9" t="s">
        <v>9</v>
      </c>
      <c r="I135" s="9" t="s">
        <v>10</v>
      </c>
    </row>
    <row r="136" ht="90" customHeight="1" spans="1:9">
      <c r="A136" s="28" t="s">
        <v>11</v>
      </c>
      <c r="B136" s="5" t="str">
        <f>_xlfn.DISPIMG("ID_F5BF1CCDE424437A9544731580830D12",1)</f>
        <v>=DISPIMG("ID_F5BF1CCDE424437A9544731580830D12",1)</v>
      </c>
      <c r="C136" s="6" t="s">
        <v>219</v>
      </c>
      <c r="D136" s="6" t="s">
        <v>29</v>
      </c>
      <c r="E136" s="6" t="s">
        <v>220</v>
      </c>
      <c r="F136" s="6" t="s">
        <v>180</v>
      </c>
      <c r="G136" s="4" t="s">
        <v>16</v>
      </c>
      <c r="H136" s="6" t="s">
        <v>221</v>
      </c>
      <c r="I136" s="6" t="s">
        <v>222</v>
      </c>
    </row>
    <row r="137" customHeight="1" spans="1:9">
      <c r="A137" s="11" t="s">
        <v>223</v>
      </c>
      <c r="B137" s="11"/>
      <c r="C137" s="11"/>
      <c r="D137" s="11"/>
      <c r="E137" s="11"/>
      <c r="F137" s="11"/>
      <c r="G137" s="11"/>
      <c r="H137" s="11"/>
      <c r="I137" s="11"/>
    </row>
    <row r="138" customHeight="1" spans="1:9">
      <c r="A138" s="3" t="s">
        <v>2</v>
      </c>
      <c r="B138" s="3" t="s">
        <v>3</v>
      </c>
      <c r="C138" s="3" t="s">
        <v>4</v>
      </c>
      <c r="D138" s="3" t="s">
        <v>5</v>
      </c>
      <c r="E138" s="3" t="s">
        <v>6</v>
      </c>
      <c r="F138" s="3" t="s">
        <v>7</v>
      </c>
      <c r="G138" s="3" t="s">
        <v>8</v>
      </c>
      <c r="H138" s="3" t="s">
        <v>9</v>
      </c>
      <c r="I138" s="3" t="s">
        <v>10</v>
      </c>
    </row>
    <row r="139" customHeight="1" spans="1:9">
      <c r="A139" s="28" t="s">
        <v>11</v>
      </c>
      <c r="B139" s="5" t="str">
        <f>_xlfn.DISPIMG("ID_0E94A2183584416AAF9D3771132EF7EF",1)</f>
        <v>=DISPIMG("ID_0E94A2183584416AAF9D3771132EF7EF",1)</v>
      </c>
      <c r="C139" s="6" t="s">
        <v>224</v>
      </c>
      <c r="D139" s="6" t="s">
        <v>13</v>
      </c>
      <c r="E139" s="6" t="s">
        <v>225</v>
      </c>
      <c r="F139" s="6" t="s">
        <v>180</v>
      </c>
      <c r="G139" s="4" t="s">
        <v>16</v>
      </c>
      <c r="H139" s="6" t="s">
        <v>226</v>
      </c>
      <c r="I139" s="6" t="s">
        <v>227</v>
      </c>
    </row>
    <row r="140" customHeight="1" spans="1:9">
      <c r="A140" s="28"/>
      <c r="B140" s="5"/>
      <c r="C140" s="6"/>
      <c r="D140" s="19" t="s">
        <v>29</v>
      </c>
      <c r="E140" s="6"/>
      <c r="F140" s="6"/>
      <c r="G140" s="4"/>
      <c r="H140" s="6" t="s">
        <v>228</v>
      </c>
      <c r="I140" s="6"/>
    </row>
    <row r="142" customHeight="1" spans="1:9">
      <c r="A142" s="10" t="s">
        <v>0</v>
      </c>
      <c r="B142" s="10"/>
      <c r="C142" s="10"/>
      <c r="D142" s="10"/>
      <c r="E142" s="10"/>
      <c r="F142" s="10"/>
      <c r="G142" s="10"/>
      <c r="H142" s="10"/>
      <c r="I142" s="10"/>
    </row>
    <row r="143" customHeight="1" spans="1:9">
      <c r="A143" s="11" t="s">
        <v>229</v>
      </c>
      <c r="B143" s="11"/>
      <c r="C143" s="11"/>
      <c r="D143" s="11"/>
      <c r="E143" s="11"/>
      <c r="F143" s="11"/>
      <c r="G143" s="11"/>
      <c r="H143" s="11"/>
      <c r="I143" s="11"/>
    </row>
    <row r="144" customHeight="1" spans="1:9">
      <c r="A144" s="8" t="s">
        <v>2</v>
      </c>
      <c r="B144" s="9" t="s">
        <v>3</v>
      </c>
      <c r="C144" s="9" t="s">
        <v>4</v>
      </c>
      <c r="D144" s="9" t="s">
        <v>5</v>
      </c>
      <c r="E144" s="9" t="s">
        <v>6</v>
      </c>
      <c r="F144" s="9" t="s">
        <v>7</v>
      </c>
      <c r="G144" s="9" t="s">
        <v>8</v>
      </c>
      <c r="H144" s="9" t="s">
        <v>9</v>
      </c>
      <c r="I144" s="9" t="s">
        <v>10</v>
      </c>
    </row>
    <row r="145" customHeight="1" spans="1:9">
      <c r="A145" s="4" t="s">
        <v>11</v>
      </c>
      <c r="B145" s="5" t="str">
        <f>_xlfn.DISPIMG("ID_46B5E623E923442B9F5C64242345ED75",1)</f>
        <v>=DISPIMG("ID_46B5E623E923442B9F5C64242345ED75",1)</v>
      </c>
      <c r="C145" s="6" t="s">
        <v>230</v>
      </c>
      <c r="D145" s="6" t="s">
        <v>13</v>
      </c>
      <c r="E145" s="6" t="s">
        <v>231</v>
      </c>
      <c r="F145" s="6" t="s">
        <v>180</v>
      </c>
      <c r="G145" s="4" t="s">
        <v>16</v>
      </c>
      <c r="H145" s="6" t="s">
        <v>232</v>
      </c>
      <c r="I145" s="19" t="s">
        <v>233</v>
      </c>
    </row>
    <row r="146" customHeight="1" spans="1:9">
      <c r="A146" s="4"/>
      <c r="B146" s="5"/>
      <c r="C146" s="6"/>
      <c r="D146" s="6" t="s">
        <v>29</v>
      </c>
      <c r="E146" s="6"/>
      <c r="F146" s="6"/>
      <c r="G146" s="4"/>
      <c r="H146" s="6" t="s">
        <v>234</v>
      </c>
      <c r="I146" s="19"/>
    </row>
    <row r="147" customHeight="1" spans="1:9">
      <c r="A147" s="4"/>
      <c r="B147" s="5"/>
      <c r="C147" s="6"/>
      <c r="D147" s="6" t="s">
        <v>235</v>
      </c>
      <c r="E147" s="6"/>
      <c r="F147" s="6"/>
      <c r="G147" s="4"/>
      <c r="H147" s="6" t="s">
        <v>236</v>
      </c>
      <c r="I147" s="19"/>
    </row>
    <row r="148" customHeight="1" spans="1:9">
      <c r="A148" s="4"/>
      <c r="B148" s="5"/>
      <c r="C148" s="6"/>
      <c r="D148" s="6" t="s">
        <v>237</v>
      </c>
      <c r="E148" s="6"/>
      <c r="F148" s="6"/>
      <c r="G148" s="4"/>
      <c r="H148" s="6" t="s">
        <v>238</v>
      </c>
      <c r="I148" s="19"/>
    </row>
    <row r="149" customFormat="1" ht="90" customHeight="1" spans="1:9">
      <c r="A149" s="28" t="s">
        <v>11</v>
      </c>
      <c r="B149" s="5"/>
      <c r="C149" s="6" t="s">
        <v>239</v>
      </c>
      <c r="D149" s="6" t="s">
        <v>13</v>
      </c>
      <c r="E149" s="6" t="s">
        <v>240</v>
      </c>
      <c r="F149" s="6" t="s">
        <v>240</v>
      </c>
      <c r="G149" s="4" t="s">
        <v>16</v>
      </c>
      <c r="H149" s="6" t="s">
        <v>241</v>
      </c>
      <c r="I149" s="6"/>
    </row>
  </sheetData>
  <mergeCells count="158">
    <mergeCell ref="A1:I1"/>
    <mergeCell ref="A2:I2"/>
    <mergeCell ref="A7:H7"/>
    <mergeCell ref="A11:H11"/>
    <mergeCell ref="A17:H17"/>
    <mergeCell ref="A22:H22"/>
    <mergeCell ref="A26:H26"/>
    <mergeCell ref="A30:I30"/>
    <mergeCell ref="A31:H31"/>
    <mergeCell ref="A35:H35"/>
    <mergeCell ref="A38:H38"/>
    <mergeCell ref="A41:H41"/>
    <mergeCell ref="A45:H45"/>
    <mergeCell ref="A49:H49"/>
    <mergeCell ref="A52:H52"/>
    <mergeCell ref="A55:H55"/>
    <mergeCell ref="A60:H60"/>
    <mergeCell ref="A63:H63"/>
    <mergeCell ref="A66:H66"/>
    <mergeCell ref="A72:H72"/>
    <mergeCell ref="A75:H75"/>
    <mergeCell ref="A78:H78"/>
    <mergeCell ref="A81:H81"/>
    <mergeCell ref="A84:H84"/>
    <mergeCell ref="A87:H87"/>
    <mergeCell ref="A90:H90"/>
    <mergeCell ref="A93:H93"/>
    <mergeCell ref="A96:H96"/>
    <mergeCell ref="A99:I99"/>
    <mergeCell ref="A104:I104"/>
    <mergeCell ref="A105:I105"/>
    <mergeCell ref="A108:I108"/>
    <mergeCell ref="A112:I112"/>
    <mergeCell ref="A113:I113"/>
    <mergeCell ref="A117:H117"/>
    <mergeCell ref="A122:H122"/>
    <mergeCell ref="A127:I127"/>
    <mergeCell ref="A128:I128"/>
    <mergeCell ref="A133:I133"/>
    <mergeCell ref="A134:I134"/>
    <mergeCell ref="A137:I137"/>
    <mergeCell ref="A142:I142"/>
    <mergeCell ref="A143:I143"/>
    <mergeCell ref="A4:A6"/>
    <mergeCell ref="A9:A10"/>
    <mergeCell ref="A13:A16"/>
    <mergeCell ref="A19:A21"/>
    <mergeCell ref="A24:A25"/>
    <mergeCell ref="A33:A34"/>
    <mergeCell ref="A43:A44"/>
    <mergeCell ref="A47:A48"/>
    <mergeCell ref="A57:A59"/>
    <mergeCell ref="A68:A71"/>
    <mergeCell ref="A101:A102"/>
    <mergeCell ref="A115:A116"/>
    <mergeCell ref="A119:A121"/>
    <mergeCell ref="A124:A125"/>
    <mergeCell ref="A130:A131"/>
    <mergeCell ref="A139:A140"/>
    <mergeCell ref="A145:A148"/>
    <mergeCell ref="B4:B6"/>
    <mergeCell ref="B9:B10"/>
    <mergeCell ref="B13:B16"/>
    <mergeCell ref="B19:B21"/>
    <mergeCell ref="B24:B25"/>
    <mergeCell ref="B33:B34"/>
    <mergeCell ref="B43:B44"/>
    <mergeCell ref="B47:B48"/>
    <mergeCell ref="B57:B59"/>
    <mergeCell ref="B68:B71"/>
    <mergeCell ref="B101:B102"/>
    <mergeCell ref="B115:B116"/>
    <mergeCell ref="B119:B121"/>
    <mergeCell ref="B124:B125"/>
    <mergeCell ref="B130:B131"/>
    <mergeCell ref="B139:B140"/>
    <mergeCell ref="B145:B148"/>
    <mergeCell ref="C4:C6"/>
    <mergeCell ref="C9:C10"/>
    <mergeCell ref="C13:C16"/>
    <mergeCell ref="C19:C21"/>
    <mergeCell ref="C24:C25"/>
    <mergeCell ref="C33:C34"/>
    <mergeCell ref="C43:C44"/>
    <mergeCell ref="C47:C48"/>
    <mergeCell ref="C57:C59"/>
    <mergeCell ref="C68:C71"/>
    <mergeCell ref="C101:C102"/>
    <mergeCell ref="C115:C116"/>
    <mergeCell ref="C119:C121"/>
    <mergeCell ref="C124:C125"/>
    <mergeCell ref="C130:C131"/>
    <mergeCell ref="C139:C140"/>
    <mergeCell ref="C145:C148"/>
    <mergeCell ref="D43:D44"/>
    <mergeCell ref="E4:E6"/>
    <mergeCell ref="E9:E10"/>
    <mergeCell ref="E24:E25"/>
    <mergeCell ref="E33:E34"/>
    <mergeCell ref="E47:E48"/>
    <mergeCell ref="E68:E71"/>
    <mergeCell ref="E101:E102"/>
    <mergeCell ref="E115:E116"/>
    <mergeCell ref="E124:E125"/>
    <mergeCell ref="E130:E131"/>
    <mergeCell ref="E139:E140"/>
    <mergeCell ref="E145:E148"/>
    <mergeCell ref="F4:F6"/>
    <mergeCell ref="F9:F10"/>
    <mergeCell ref="F13:F16"/>
    <mergeCell ref="F19:F21"/>
    <mergeCell ref="F24:F25"/>
    <mergeCell ref="F33:F34"/>
    <mergeCell ref="F43:F44"/>
    <mergeCell ref="F47:F48"/>
    <mergeCell ref="F57:F59"/>
    <mergeCell ref="F68:F71"/>
    <mergeCell ref="F101:F102"/>
    <mergeCell ref="F115:F116"/>
    <mergeCell ref="F119:F121"/>
    <mergeCell ref="F124:F125"/>
    <mergeCell ref="F130:F131"/>
    <mergeCell ref="F139:F140"/>
    <mergeCell ref="F145:F148"/>
    <mergeCell ref="G4:G6"/>
    <mergeCell ref="G9:G10"/>
    <mergeCell ref="G13:G16"/>
    <mergeCell ref="G19:G21"/>
    <mergeCell ref="G24:G25"/>
    <mergeCell ref="G33:G34"/>
    <mergeCell ref="G43:G44"/>
    <mergeCell ref="G47:G48"/>
    <mergeCell ref="G57:G59"/>
    <mergeCell ref="G68:G71"/>
    <mergeCell ref="G101:G102"/>
    <mergeCell ref="G115:G116"/>
    <mergeCell ref="G119:G121"/>
    <mergeCell ref="G124:G125"/>
    <mergeCell ref="G130:G131"/>
    <mergeCell ref="G139:G140"/>
    <mergeCell ref="G145:G148"/>
    <mergeCell ref="I4:I6"/>
    <mergeCell ref="I9:I10"/>
    <mergeCell ref="I13:I16"/>
    <mergeCell ref="I19:I21"/>
    <mergeCell ref="I24:I25"/>
    <mergeCell ref="I33:I34"/>
    <mergeCell ref="I43:I44"/>
    <mergeCell ref="I47:I48"/>
    <mergeCell ref="I57:I59"/>
    <mergeCell ref="I68:I71"/>
    <mergeCell ref="I101:I102"/>
    <mergeCell ref="I115:I116"/>
    <mergeCell ref="I119:I121"/>
    <mergeCell ref="I124:I125"/>
    <mergeCell ref="I130:I131"/>
    <mergeCell ref="I139:I140"/>
    <mergeCell ref="I145:I148"/>
  </mergeCells>
  <hyperlinks>
    <hyperlink ref="A2" r:id="rId1" display="temu店铺链接：https://www.temu.com//g-601099647081451.html" tooltip="https://www.temu.com//g-601099647081451.html"/>
    <hyperlink ref="A7" r:id="rId2" display="temu店铺链接：https://www.temu.com//g-601099616750374.html" tooltip="https://www.temu.com//g-601099616750374.html"/>
    <hyperlink ref="A11" r:id="rId3" display="temu店铺链接：https://www.temu.com//g-601099607988558.html" tooltip="https://www.temu.com//g-601099607988558.html"/>
    <hyperlink ref="A17" r:id="rId4" display="temu店铺链接：https://www.temu.com//g-601099609350845.html" tooltip="https://www.temu.com//g-601099609350845.html"/>
    <hyperlink ref="A22" r:id="rId5" display="temu店铺链接：https://www.temu.com//g-601099617433930.html" tooltip="https://www.temu.com//g-601099617433930.html"/>
    <hyperlink ref="A26" r:id="rId6" display="temu店铺链接：https://www.temu.com//g-601099607781788.html" tooltip="https://www.temu.com//g-601099607781788.html"/>
    <hyperlink ref="A31" r:id="rId7" display="temu店铺链接：https://www.temu.com//g-601099580385323.html" tooltip="https://www.temu.com//g-601099580385323.html"/>
    <hyperlink ref="A35" r:id="rId8" display="temu店铺链接：https://www.temu.com//g-601099586877970.html" tooltip="https://www.temu.com//g-601099586877970.html"/>
    <hyperlink ref="A38" r:id="rId9" display="temu店铺链接：https://www.temu.com//g-601099637502981.html" tooltip="https://www.temu.com//g-601099637502981.html"/>
    <hyperlink ref="A41" r:id="rId10" display="temu店铺链接：https://www.temu.com//g-601099591661903.html" tooltip="https://www.temu.com//g-601099591661903.html"/>
    <hyperlink ref="A45" r:id="rId11" display="temu店铺链接：https://www.temu.com//g-601099602332754.html" tooltip="https://www.temu.com//g-601099602332754.html"/>
    <hyperlink ref="A49" r:id="rId12" display="temu店铺链接：https://www.temu.com//g-601099660682671.html" tooltip="https://www.temu.com//g-601099660682671.html"/>
    <hyperlink ref="A52" r:id="rId13" display="temu店铺链接：https://www.temu.com//g-601099612452489.html" tooltip="https://www.temu.com//g-601099612452489.html"/>
    <hyperlink ref="A55" r:id="rId14" display="temu店铺链接：https://www.temu.com//g-601099597812575.html" tooltip="https://www.temu.com//g-601099597812575.html"/>
    <hyperlink ref="A60" r:id="rId15" display="temu店铺链接：https://www.temu.com//g-601099638784720.html" tooltip="https://www.temu.com//g-601099638784720.html"/>
    <hyperlink ref="A63" r:id="rId16" display="temu店铺链接：https://www.temu.com//g-601099599831957.html" tooltip="https://www.temu.com//g-601099599831957.html"/>
    <hyperlink ref="A66" r:id="rId17" display="temu店铺链接：https://www.temu.com//g-601099610398658.html" tooltip="https://www.temu.com//g-601099610398658.html"/>
    <hyperlink ref="A72" r:id="rId18" display="temu店铺链接：https://www.temu.com//g-601099632348188.html" tooltip="https://www.temu.com//g-601099632348188.html"/>
    <hyperlink ref="A75" r:id="rId19" display="temu店铺链接：https://www.temu.com//g-601099579496477.html" tooltip="https://www.temu.com//g-601099579496477.html"/>
    <hyperlink ref="A78" r:id="rId20" display="temu店铺链接：https://www.temu.com//g-601099631428786.html" tooltip="https://www.temu.com//g-601099631428786.html"/>
    <hyperlink ref="A81" r:id="rId21" display="temu店铺链接：https://www.temu.com//g-601099577229582.html" tooltip="https://www.temu.com//g-601099577229582.html"/>
    <hyperlink ref="A84" r:id="rId22" display="temu店铺链接：https://www.temu.com//g-601099595213846.html" tooltip="https://www.temu.com//g-601099595213846.html"/>
    <hyperlink ref="A87" r:id="rId23" display="temu店铺链接：https://www.temu.com//g-601099595315964.html" tooltip="https://www.temu.com//g-601099595315964.html"/>
    <hyperlink ref="A90" r:id="rId24" display="temu店铺链接：https://www.temu.com//g-601099634064921.html" tooltip="https://www.temu.com//g-601099634064921.html"/>
    <hyperlink ref="A93" r:id="rId25" display="temu店铺链接：https://www.temu.com//g-601099639529970.html" tooltip="https://www.temu.com//g-601099639529970.html"/>
    <hyperlink ref="A96" r:id="rId26" display="temu店铺链接：https://www.temu.com//g-601099595092171.html" tooltip="https://www.temu.com//g-601099595092171.html"/>
    <hyperlink ref="A99" r:id="rId27" display="temu店铺链接：https://www.temu.com//g-601099703895350.html" tooltip="https://www.temu.com//g-601099703895350.html"/>
    <hyperlink ref="A105" r:id="rId28" display="temu店铺链接：https://www.temu.com//g-601099588827657.html" tooltip="https://www.temu.com//g-601099588827657.html"/>
    <hyperlink ref="A108" r:id="rId29" display="temu店铺链接：https://www.temu.com//g-601099703195396.html" tooltip="https://www.temu.com//g-601099703195396.html"/>
    <hyperlink ref="A113" r:id="rId30" display="temu店铺链接：https://www.temu.com//g-601099594684293.html" tooltip="https://www.temu.com//g-601099594684293.html"/>
    <hyperlink ref="A117" r:id="rId31" display="temu店铺链接：:https://www.temu.com//g-601099604000891.html" tooltip="https://www.temu.com//g-601099604000891.html"/>
    <hyperlink ref="A122" r:id="rId32" display="temu店铺链接：https://www.temu.com//g-601099595971377.html" tooltip="https://www.temu.com//g-601099595971377.html"/>
    <hyperlink ref="A128" r:id="rId33" display="temu店铺链接：https://www.temu.com//g-601099598138979.html" tooltip="https://www.temu.com//g-601099598138979.html"/>
    <hyperlink ref="A134" r:id="rId34" display="temu店铺链接：https://www.temu.com//g-601099651955124.html" tooltip="https://www.temu.com//g-601099651955124.html"/>
    <hyperlink ref="A137" r:id="rId35" display="temu店铺链接：https://www.temu.com//g-601099720359315.html" tooltip="https://www.temu.com//g-601099720359315.html"/>
    <hyperlink ref="A143" r:id="rId36" display="temu店铺链接：https://www.temu.com//g-601099668157804.html" tooltip="https://www.temu.com//g-601099668157804.html"/>
  </hyperlinks>
  <pageMargins left="0.75" right="0.75" top="1" bottom="1" header="0.511805555555556" footer="0.511805555555556"/>
  <pageSetup paperSize="9" orientation="portrait"/>
  <headerFooter alignWithMargins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Office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kp Z</cp:lastModifiedBy>
  <dcterms:created xsi:type="dcterms:W3CDTF">2016-12-04T08:54:00Z</dcterms:created>
  <dcterms:modified xsi:type="dcterms:W3CDTF">2025-02-27T17:28:01Z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2052-6.14.0.8924</vt:lpwstr>
  </property>
  <property fmtid="{D5CDD505-2E9C-101B-9397-08002B2CF9AE}" pid="3" name="ICV">
    <vt:lpwstr>D7355823B9B32DE8CCC36C67346FBDE6_43</vt:lpwstr>
  </property>
</Properties>
</file>